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2783\OneDrive - Freeport-McMoRan Inc\Chino Projects\Chino CCP\Cost Estimate\Final Documents\For Submittal\Attachment 3\Attachment 3A\"/>
    </mc:Choice>
  </mc:AlternateContent>
  <bookViews>
    <workbookView xWindow="0" yWindow="0" windowWidth="18228" windowHeight="8100"/>
  </bookViews>
  <sheets>
    <sheet name="NPV" sheetId="1" r:id="rId1"/>
  </sheets>
  <definedNames>
    <definedName name="_xlnm.Print_Area" localSheetId="0">NPV!$B$1:$J$121</definedName>
    <definedName name="_xlnm.Print_Titles" localSheetId="0">NPV!$1:$12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I13" i="1"/>
  <c r="J13" i="1"/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20" i="1"/>
  <c r="I21" i="1"/>
  <c r="I22" i="1"/>
  <c r="I23" i="1"/>
  <c r="I24" i="1"/>
  <c r="I25" i="1"/>
  <c r="I26" i="1"/>
  <c r="I27" i="1"/>
  <c r="I28" i="1"/>
  <c r="I29" i="1"/>
  <c r="I30" i="1"/>
  <c r="I31" i="1"/>
  <c r="I18" i="1"/>
  <c r="I19" i="1"/>
  <c r="I17" i="1"/>
  <c r="I14" i="1"/>
  <c r="I15" i="1"/>
  <c r="I16" i="1"/>
  <c r="G113" i="1" l="1"/>
  <c r="H11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23" i="1"/>
  <c r="J14" i="1"/>
  <c r="J15" i="1"/>
  <c r="J16" i="1"/>
  <c r="J17" i="1"/>
  <c r="J18" i="1"/>
  <c r="J19" i="1"/>
  <c r="J20" i="1"/>
  <c r="J21" i="1"/>
  <c r="J22" i="1"/>
  <c r="D113" i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C113" i="1"/>
  <c r="E113" i="1" l="1"/>
  <c r="I4" i="1" s="1"/>
  <c r="I113" i="1"/>
  <c r="I5" i="1" s="1"/>
  <c r="F113" i="1"/>
  <c r="J4" i="1" s="1"/>
  <c r="J113" i="1"/>
  <c r="J5" i="1" s="1"/>
  <c r="I6" i="1" l="1"/>
  <c r="J6" i="1"/>
</calcChain>
</file>

<file path=xl/sharedStrings.xml><?xml version="1.0" encoding="utf-8"?>
<sst xmlns="http://schemas.openxmlformats.org/spreadsheetml/2006/main" count="33" uniqueCount="24">
  <si>
    <t>Total</t>
  </si>
  <si>
    <t xml:space="preserve">Earthwork </t>
  </si>
  <si>
    <t>Current Cost</t>
  </si>
  <si>
    <t>NPV</t>
  </si>
  <si>
    <t>Yr 1-10</t>
  </si>
  <si>
    <t>Yr 11-100</t>
  </si>
  <si>
    <t>Escalation</t>
  </si>
  <si>
    <t>Earthwork</t>
  </si>
  <si>
    <t>Water Treatment</t>
  </si>
  <si>
    <t>Water Management and  Treatment</t>
  </si>
  <si>
    <t xml:space="preserve">Total </t>
  </si>
  <si>
    <t>Component</t>
  </si>
  <si>
    <t>Year</t>
  </si>
  <si>
    <t>Discount Rate</t>
  </si>
  <si>
    <r>
      <t>Capital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</si>
  <si>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 O&amp;M</t>
    </r>
    <r>
      <rPr>
        <sz val="10"/>
        <color theme="1"/>
        <rFont val="Calibri"/>
        <family val="2"/>
      </rPr>
      <t>²</t>
    </r>
  </si>
  <si>
    <r>
      <t xml:space="preserve"> Capital Cost</t>
    </r>
    <r>
      <rPr>
        <sz val="10"/>
        <color theme="1"/>
        <rFont val="Calibri"/>
        <family val="2"/>
      </rPr>
      <t>³</t>
    </r>
  </si>
  <si>
    <r>
      <t xml:space="preserve"> O&amp;M</t>
    </r>
    <r>
      <rPr>
        <sz val="10"/>
        <color theme="1"/>
        <rFont val="Calibri"/>
        <family val="2"/>
      </rPr>
      <t>⁴</t>
    </r>
  </si>
  <si>
    <t>Notes</t>
  </si>
  <si>
    <t>Includes all revegetation and all other maintenance costs -refer  to O&amp;M Worksheet #3 and Cashflow sheet from the earthwork cost estimate spreadsheets</t>
  </si>
  <si>
    <t>Includes capital cost for ETS and Water treatment/management- Refer to Summary Cash Flow in Current Costs sheet from the water treatment cost estimate spreadsheets</t>
  </si>
  <si>
    <t>Includes all earthwork direct and indirect costs - Refer to Stockpile Spreadsheet Worksheet #17 and Cashflow sheets from the earthwork cost estimate spreadsheets</t>
  </si>
  <si>
    <t xml:space="preserve"> cost estimate spreadsheets</t>
  </si>
  <si>
    <t>Includes reagents, analytical, power, routine maintanance, and replacement O&amp;M-Refer to Summary Cash Flow in Current Costs sheet from the water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</si>
</sst>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color rgb="FF9C57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1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7" fillId="0" borderId="0"/>
    <xf numFmtId="44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9" fillId="0" borderId="0" applyProtection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7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3" fontId="3" fillId="0" borderId="0" xfId="0" applyNumberFormat="1" applyFont="1"/>
    <xf numFmtId="10" fontId="3" fillId="0" borderId="13" xfId="3" applyNumberFormat="1" applyFont="1" applyBorder="1" applyAlignment="1">
      <alignment horizontal="center"/>
    </xf>
    <xf numFmtId="10" fontId="3" fillId="0" borderId="15" xfId="3" applyNumberFormat="1" applyFont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0" fontId="3" fillId="0" borderId="0" xfId="3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3" fontId="3" fillId="0" borderId="26" xfId="0" applyNumberFormat="1" applyFont="1" applyBorder="1"/>
    <xf numFmtId="0" fontId="3" fillId="0" borderId="22" xfId="0" applyFont="1" applyBorder="1" applyAlignment="1">
      <alignment horizontal="left"/>
    </xf>
    <xf numFmtId="3" fontId="3" fillId="0" borderId="22" xfId="0" applyNumberFormat="1" applyFont="1" applyBorder="1"/>
    <xf numFmtId="3" fontId="4" fillId="0" borderId="23" xfId="0" applyNumberFormat="1" applyFont="1" applyBorder="1"/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42" fontId="3" fillId="0" borderId="12" xfId="2" applyNumberFormat="1" applyFont="1" applyBorder="1"/>
    <xf numFmtId="42" fontId="3" fillId="0" borderId="13" xfId="2" applyNumberFormat="1" applyFont="1" applyBorder="1"/>
    <xf numFmtId="42" fontId="4" fillId="0" borderId="15" xfId="2" applyNumberFormat="1" applyFont="1" applyBorder="1"/>
    <xf numFmtId="3" fontId="5" fillId="2" borderId="2" xfId="4" applyNumberFormat="1" applyFont="1" applyFill="1" applyBorder="1" applyAlignment="1">
      <alignment horizontal="right"/>
    </xf>
    <xf numFmtId="3" fontId="5" fillId="0" borderId="4" xfId="7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14" xfId="5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0" xfId="0" applyNumberFormat="1" applyFont="1" applyBorder="1"/>
    <xf numFmtId="3" fontId="3" fillId="0" borderId="33" xfId="0" applyNumberFormat="1" applyFont="1" applyBorder="1"/>
    <xf numFmtId="0" fontId="3" fillId="0" borderId="3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0" fontId="3" fillId="0" borderId="18" xfId="3" applyNumberFormat="1" applyFont="1" applyBorder="1" applyAlignment="1">
      <alignment horizontal="center"/>
    </xf>
    <xf numFmtId="10" fontId="3" fillId="0" borderId="31" xfId="3" applyNumberFormat="1" applyFont="1" applyFill="1" applyBorder="1" applyAlignment="1">
      <alignment horizontal="center"/>
    </xf>
    <xf numFmtId="3" fontId="3" fillId="0" borderId="32" xfId="0" applyNumberFormat="1" applyFont="1" applyBorder="1"/>
    <xf numFmtId="10" fontId="3" fillId="0" borderId="31" xfId="3" applyNumberFormat="1" applyFont="1" applyBorder="1" applyAlignment="1">
      <alignment horizontal="center"/>
    </xf>
    <xf numFmtId="0" fontId="3" fillId="0" borderId="36" xfId="0" applyFont="1" applyBorder="1"/>
    <xf numFmtId="0" fontId="3" fillId="0" borderId="3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39" xfId="0" applyFont="1" applyBorder="1" applyAlignment="1">
      <alignment horizontal="left"/>
    </xf>
    <xf numFmtId="3" fontId="3" fillId="0" borderId="36" xfId="0" applyNumberFormat="1" applyFont="1" applyBorder="1"/>
    <xf numFmtId="3" fontId="5" fillId="0" borderId="36" xfId="6" applyNumberFormat="1" applyFont="1" applyBorder="1" applyAlignment="1">
      <alignment horizontal="right"/>
    </xf>
    <xf numFmtId="3" fontId="3" fillId="0" borderId="8" xfId="0" applyNumberFormat="1" applyFont="1" applyBorder="1"/>
    <xf numFmtId="10" fontId="3" fillId="0" borderId="6" xfId="3" applyNumberFormat="1" applyFont="1" applyFill="1" applyBorder="1" applyAlignment="1">
      <alignment horizontal="center"/>
    </xf>
    <xf numFmtId="10" fontId="3" fillId="0" borderId="6" xfId="3" applyNumberFormat="1" applyFont="1" applyBorder="1" applyAlignment="1">
      <alignment horizontal="center"/>
    </xf>
    <xf numFmtId="3" fontId="3" fillId="0" borderId="10" xfId="0" applyNumberFormat="1" applyFont="1" applyBorder="1"/>
    <xf numFmtId="0" fontId="3" fillId="0" borderId="10" xfId="0" applyFont="1" applyBorder="1"/>
    <xf numFmtId="3" fontId="3" fillId="0" borderId="31" xfId="0" applyNumberFormat="1" applyFont="1" applyBorder="1"/>
    <xf numFmtId="3" fontId="5" fillId="0" borderId="32" xfId="6" applyNumberFormat="1" applyFont="1" applyBorder="1" applyAlignment="1">
      <alignment horizontal="right"/>
    </xf>
    <xf numFmtId="3" fontId="0" fillId="0" borderId="33" xfId="0" applyNumberFormat="1" applyBorder="1"/>
    <xf numFmtId="0" fontId="0" fillId="0" borderId="33" xfId="0" applyBorder="1"/>
    <xf numFmtId="3" fontId="5" fillId="2" borderId="38" xfId="4" applyNumberFormat="1" applyFont="1" applyFill="1" applyBorder="1" applyAlignment="1">
      <alignment horizontal="right"/>
    </xf>
    <xf numFmtId="3" fontId="5" fillId="2" borderId="1" xfId="4" applyNumberFormat="1" applyFont="1" applyFill="1" applyBorder="1" applyAlignment="1">
      <alignment horizontal="right"/>
    </xf>
    <xf numFmtId="3" fontId="5" fillId="0" borderId="2" xfId="4" applyNumberFormat="1" applyFont="1" applyFill="1" applyBorder="1" applyAlignment="1">
      <alignment horizontal="right"/>
    </xf>
    <xf numFmtId="0" fontId="5" fillId="2" borderId="2" xfId="4" applyFont="1" applyFill="1" applyBorder="1" applyAlignment="1">
      <alignment horizontal="right"/>
    </xf>
    <xf numFmtId="3" fontId="5" fillId="0" borderId="5" xfId="7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7" xfId="0" applyNumberFormat="1" applyFont="1" applyBorder="1"/>
    <xf numFmtId="37" fontId="5" fillId="0" borderId="1" xfId="4" applyNumberFormat="1" applyFont="1" applyBorder="1"/>
    <xf numFmtId="3" fontId="5" fillId="0" borderId="3" xfId="7" applyNumberFormat="1" applyFont="1" applyBorder="1" applyAlignment="1">
      <alignment horizontal="right"/>
    </xf>
    <xf numFmtId="3" fontId="5" fillId="0" borderId="1" xfId="4" applyNumberFormat="1" applyFont="1" applyBorder="1" applyAlignment="1">
      <alignment horizontal="right"/>
    </xf>
    <xf numFmtId="37" fontId="5" fillId="0" borderId="2" xfId="4" applyNumberFormat="1" applyFont="1" applyBorder="1"/>
    <xf numFmtId="3" fontId="5" fillId="0" borderId="4" xfId="7" applyNumberFormat="1" applyFont="1" applyBorder="1"/>
    <xf numFmtId="0" fontId="4" fillId="0" borderId="39" xfId="0" applyFont="1" applyBorder="1" applyAlignment="1">
      <alignment horizontal="center"/>
    </xf>
    <xf numFmtId="3" fontId="4" fillId="0" borderId="35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6" xfId="0" applyFont="1" applyBorder="1"/>
    <xf numFmtId="0" fontId="0" fillId="0" borderId="0" xfId="0" applyAlignment="1">
      <alignment vertical="center"/>
    </xf>
    <xf numFmtId="3" fontId="3" fillId="0" borderId="3" xfId="1" applyNumberFormat="1" applyFont="1" applyBorder="1" applyAlignment="1">
      <alignment horizontal="right"/>
    </xf>
    <xf numFmtId="164" fontId="3" fillId="0" borderId="0" xfId="0" applyNumberFormat="1" applyFont="1"/>
    <xf numFmtId="5" fontId="4" fillId="0" borderId="14" xfId="2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3" fontId="5" fillId="0" borderId="4" xfId="6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</cellXfs>
  <cellStyles count="2126">
    <cellStyle name="Comma" xfId="1" builtinId="3"/>
    <cellStyle name="Comma [0] 2" xfId="26"/>
    <cellStyle name="Comma [0] 3" xfId="51"/>
    <cellStyle name="Comma 10" xfId="77"/>
    <cellStyle name="Comma 10 2" xfId="320"/>
    <cellStyle name="Comma 10 2 2" xfId="1359"/>
    <cellStyle name="Comma 10 3" xfId="563"/>
    <cellStyle name="Comma 10 3 2" xfId="1602"/>
    <cellStyle name="Comma 10 4" xfId="814"/>
    <cellStyle name="Comma 10 4 2" xfId="1853"/>
    <cellStyle name="Comma 10 5" xfId="1116"/>
    <cellStyle name="Comma 11" xfId="78"/>
    <cellStyle name="Comma 11 2" xfId="321"/>
    <cellStyle name="Comma 11 2 2" xfId="1360"/>
    <cellStyle name="Comma 11 3" xfId="564"/>
    <cellStyle name="Comma 11 3 2" xfId="1603"/>
    <cellStyle name="Comma 11 4" xfId="815"/>
    <cellStyle name="Comma 11 4 2" xfId="1854"/>
    <cellStyle name="Comma 11 5" xfId="1117"/>
    <cellStyle name="Comma 12" xfId="80"/>
    <cellStyle name="Comma 12 2" xfId="323"/>
    <cellStyle name="Comma 12 2 2" xfId="1362"/>
    <cellStyle name="Comma 12 3" xfId="566"/>
    <cellStyle name="Comma 12 3 2" xfId="1605"/>
    <cellStyle name="Comma 12 4" xfId="817"/>
    <cellStyle name="Comma 12 4 2" xfId="1856"/>
    <cellStyle name="Comma 12 5" xfId="1119"/>
    <cellStyle name="Comma 13" xfId="83"/>
    <cellStyle name="Comma 13 2" xfId="326"/>
    <cellStyle name="Comma 13 2 2" xfId="1365"/>
    <cellStyle name="Comma 13 3" xfId="569"/>
    <cellStyle name="Comma 13 3 2" xfId="1608"/>
    <cellStyle name="Comma 13 4" xfId="820"/>
    <cellStyle name="Comma 13 4 2" xfId="1859"/>
    <cellStyle name="Comma 13 5" xfId="1122"/>
    <cellStyle name="Comma 14" xfId="85"/>
    <cellStyle name="Comma 14 2" xfId="328"/>
    <cellStyle name="Comma 14 2 2" xfId="1367"/>
    <cellStyle name="Comma 14 3" xfId="571"/>
    <cellStyle name="Comma 14 3 2" xfId="1610"/>
    <cellStyle name="Comma 14 4" xfId="822"/>
    <cellStyle name="Comma 14 4 2" xfId="1861"/>
    <cellStyle name="Comma 14 5" xfId="1124"/>
    <cellStyle name="Comma 15" xfId="96"/>
    <cellStyle name="Comma 15 2" xfId="339"/>
    <cellStyle name="Comma 15 2 2" xfId="1378"/>
    <cellStyle name="Comma 15 3" xfId="582"/>
    <cellStyle name="Comma 15 3 2" xfId="1621"/>
    <cellStyle name="Comma 15 4" xfId="833"/>
    <cellStyle name="Comma 15 4 2" xfId="1872"/>
    <cellStyle name="Comma 15 5" xfId="1135"/>
    <cellStyle name="Comma 16" xfId="112"/>
    <cellStyle name="Comma 16 2" xfId="355"/>
    <cellStyle name="Comma 16 2 2" xfId="1394"/>
    <cellStyle name="Comma 16 3" xfId="598"/>
    <cellStyle name="Comma 16 3 2" xfId="1637"/>
    <cellStyle name="Comma 16 4" xfId="849"/>
    <cellStyle name="Comma 16 4 2" xfId="1888"/>
    <cellStyle name="Comma 16 5" xfId="1151"/>
    <cellStyle name="Comma 17" xfId="114"/>
    <cellStyle name="Comma 17 2" xfId="357"/>
    <cellStyle name="Comma 17 2 2" xfId="1396"/>
    <cellStyle name="Comma 17 3" xfId="600"/>
    <cellStyle name="Comma 17 3 2" xfId="1639"/>
    <cellStyle name="Comma 17 4" xfId="851"/>
    <cellStyle name="Comma 17 4 2" xfId="1890"/>
    <cellStyle name="Comma 17 5" xfId="1153"/>
    <cellStyle name="Comma 18" xfId="126"/>
    <cellStyle name="Comma 18 2" xfId="369"/>
    <cellStyle name="Comma 18 2 2" xfId="1408"/>
    <cellStyle name="Comma 18 3" xfId="612"/>
    <cellStyle name="Comma 18 3 2" xfId="1651"/>
    <cellStyle name="Comma 18 4" xfId="863"/>
    <cellStyle name="Comma 18 4 2" xfId="1902"/>
    <cellStyle name="Comma 18 5" xfId="1165"/>
    <cellStyle name="Comma 19" xfId="143"/>
    <cellStyle name="Comma 19 2" xfId="386"/>
    <cellStyle name="Comma 19 2 2" xfId="1425"/>
    <cellStyle name="Comma 19 3" xfId="629"/>
    <cellStyle name="Comma 19 3 2" xfId="1668"/>
    <cellStyle name="Comma 19 4" xfId="880"/>
    <cellStyle name="Comma 19 4 2" xfId="1919"/>
    <cellStyle name="Comma 19 5" xfId="1182"/>
    <cellStyle name="Comma 2" xfId="22"/>
    <cellStyle name="Comma 2 10" xfId="271"/>
    <cellStyle name="Comma 2 10 2" xfId="1008"/>
    <cellStyle name="Comma 2 10 2 2" xfId="2047"/>
    <cellStyle name="Comma 2 10 3" xfId="1310"/>
    <cellStyle name="Comma 2 11" xfId="514"/>
    <cellStyle name="Comma 2 11 2" xfId="1553"/>
    <cellStyle name="Comma 2 12" xfId="762"/>
    <cellStyle name="Comma 2 12 2" xfId="1801"/>
    <cellStyle name="Comma 2 13" xfId="1035"/>
    <cellStyle name="Comma 2 13 2" xfId="2074"/>
    <cellStyle name="Comma 2 14" xfId="1067"/>
    <cellStyle name="Comma 2 2" xfId="31"/>
    <cellStyle name="Comma 2 2 10" xfId="522"/>
    <cellStyle name="Comma 2 2 10 2" xfId="1561"/>
    <cellStyle name="Comma 2 2 11" xfId="771"/>
    <cellStyle name="Comma 2 2 11 2" xfId="1810"/>
    <cellStyle name="Comma 2 2 12" xfId="1044"/>
    <cellStyle name="Comma 2 2 12 2" xfId="2083"/>
    <cellStyle name="Comma 2 2 13" xfId="1075"/>
    <cellStyle name="Comma 2 2 2" xfId="64"/>
    <cellStyle name="Comma 2 2 2 2" xfId="306"/>
    <cellStyle name="Comma 2 2 2 2 2" xfId="1345"/>
    <cellStyle name="Comma 2 2 2 3" xfId="549"/>
    <cellStyle name="Comma 2 2 2 3 2" xfId="1588"/>
    <cellStyle name="Comma 2 2 2 4" xfId="800"/>
    <cellStyle name="Comma 2 2 2 4 2" xfId="1839"/>
    <cellStyle name="Comma 2 2 2 5" xfId="1102"/>
    <cellStyle name="Comma 2 2 3" xfId="98"/>
    <cellStyle name="Comma 2 2 3 2" xfId="341"/>
    <cellStyle name="Comma 2 2 3 2 2" xfId="1380"/>
    <cellStyle name="Comma 2 2 3 3" xfId="584"/>
    <cellStyle name="Comma 2 2 3 3 2" xfId="1623"/>
    <cellStyle name="Comma 2 2 3 4" xfId="835"/>
    <cellStyle name="Comma 2 2 3 4 2" xfId="1874"/>
    <cellStyle name="Comma 2 2 3 5" xfId="1137"/>
    <cellStyle name="Comma 2 2 4" xfId="128"/>
    <cellStyle name="Comma 2 2 4 2" xfId="371"/>
    <cellStyle name="Comma 2 2 4 2 2" xfId="1410"/>
    <cellStyle name="Comma 2 2 4 3" xfId="614"/>
    <cellStyle name="Comma 2 2 4 3 2" xfId="1653"/>
    <cellStyle name="Comma 2 2 4 4" xfId="865"/>
    <cellStyle name="Comma 2 2 4 4 2" xfId="1904"/>
    <cellStyle name="Comma 2 2 4 5" xfId="1167"/>
    <cellStyle name="Comma 2 2 5" xfId="161"/>
    <cellStyle name="Comma 2 2 5 2" xfId="404"/>
    <cellStyle name="Comma 2 2 5 2 2" xfId="1443"/>
    <cellStyle name="Comma 2 2 5 3" xfId="647"/>
    <cellStyle name="Comma 2 2 5 3 2" xfId="1686"/>
    <cellStyle name="Comma 2 2 5 4" xfId="898"/>
    <cellStyle name="Comma 2 2 5 4 2" xfId="1937"/>
    <cellStyle name="Comma 2 2 5 5" xfId="1200"/>
    <cellStyle name="Comma 2 2 6" xfId="195"/>
    <cellStyle name="Comma 2 2 6 2" xfId="438"/>
    <cellStyle name="Comma 2 2 6 2 2" xfId="1477"/>
    <cellStyle name="Comma 2 2 6 3" xfId="681"/>
    <cellStyle name="Comma 2 2 6 3 2" xfId="1720"/>
    <cellStyle name="Comma 2 2 6 4" xfId="932"/>
    <cellStyle name="Comma 2 2 6 4 2" xfId="1971"/>
    <cellStyle name="Comma 2 2 6 5" xfId="1234"/>
    <cellStyle name="Comma 2 2 7" xfId="222"/>
    <cellStyle name="Comma 2 2 7 2" xfId="465"/>
    <cellStyle name="Comma 2 2 7 2 2" xfId="1504"/>
    <cellStyle name="Comma 2 2 7 3" xfId="708"/>
    <cellStyle name="Comma 2 2 7 3 2" xfId="1747"/>
    <cellStyle name="Comma 2 2 7 4" xfId="959"/>
    <cellStyle name="Comma 2 2 7 4 2" xfId="1998"/>
    <cellStyle name="Comma 2 2 7 5" xfId="1261"/>
    <cellStyle name="Comma 2 2 8" xfId="250"/>
    <cellStyle name="Comma 2 2 8 2" xfId="493"/>
    <cellStyle name="Comma 2 2 8 2 2" xfId="1532"/>
    <cellStyle name="Comma 2 2 8 3" xfId="736"/>
    <cellStyle name="Comma 2 2 8 3 2" xfId="1775"/>
    <cellStyle name="Comma 2 2 8 4" xfId="987"/>
    <cellStyle name="Comma 2 2 8 4 2" xfId="2026"/>
    <cellStyle name="Comma 2 2 8 5" xfId="1289"/>
    <cellStyle name="Comma 2 2 9" xfId="279"/>
    <cellStyle name="Comma 2 2 9 2" xfId="1016"/>
    <cellStyle name="Comma 2 2 9 2 2" xfId="2055"/>
    <cellStyle name="Comma 2 2 9 3" xfId="1318"/>
    <cellStyle name="Comma 2 3" xfId="55"/>
    <cellStyle name="Comma 2 3 2" xfId="298"/>
    <cellStyle name="Comma 2 3 2 2" xfId="1337"/>
    <cellStyle name="Comma 2 3 3" xfId="541"/>
    <cellStyle name="Comma 2 3 3 2" xfId="1580"/>
    <cellStyle name="Comma 2 3 4" xfId="792"/>
    <cellStyle name="Comma 2 3 4 2" xfId="1831"/>
    <cellStyle name="Comma 2 3 5" xfId="1094"/>
    <cellStyle name="Comma 2 4" xfId="89"/>
    <cellStyle name="Comma 2 4 2" xfId="332"/>
    <cellStyle name="Comma 2 4 2 2" xfId="1371"/>
    <cellStyle name="Comma 2 4 3" xfId="575"/>
    <cellStyle name="Comma 2 4 3 2" xfId="1614"/>
    <cellStyle name="Comma 2 4 4" xfId="826"/>
    <cellStyle name="Comma 2 4 4 2" xfId="1865"/>
    <cellStyle name="Comma 2 4 5" xfId="1128"/>
    <cellStyle name="Comma 2 5" xfId="119"/>
    <cellStyle name="Comma 2 5 2" xfId="362"/>
    <cellStyle name="Comma 2 5 2 2" xfId="1401"/>
    <cellStyle name="Comma 2 5 3" xfId="605"/>
    <cellStyle name="Comma 2 5 3 2" xfId="1644"/>
    <cellStyle name="Comma 2 5 4" xfId="856"/>
    <cellStyle name="Comma 2 5 4 2" xfId="1895"/>
    <cellStyle name="Comma 2 5 5" xfId="1158"/>
    <cellStyle name="Comma 2 6" xfId="152"/>
    <cellStyle name="Comma 2 6 2" xfId="395"/>
    <cellStyle name="Comma 2 6 2 2" xfId="1434"/>
    <cellStyle name="Comma 2 6 3" xfId="638"/>
    <cellStyle name="Comma 2 6 3 2" xfId="1677"/>
    <cellStyle name="Comma 2 6 4" xfId="889"/>
    <cellStyle name="Comma 2 6 4 2" xfId="1928"/>
    <cellStyle name="Comma 2 6 5" xfId="1191"/>
    <cellStyle name="Comma 2 7" xfId="186"/>
    <cellStyle name="Comma 2 7 2" xfId="429"/>
    <cellStyle name="Comma 2 7 2 2" xfId="1468"/>
    <cellStyle name="Comma 2 7 3" xfId="672"/>
    <cellStyle name="Comma 2 7 3 2" xfId="1711"/>
    <cellStyle name="Comma 2 7 4" xfId="923"/>
    <cellStyle name="Comma 2 7 4 2" xfId="1962"/>
    <cellStyle name="Comma 2 7 5" xfId="1225"/>
    <cellStyle name="Comma 2 8" xfId="214"/>
    <cellStyle name="Comma 2 8 2" xfId="457"/>
    <cellStyle name="Comma 2 8 2 2" xfId="1496"/>
    <cellStyle name="Comma 2 8 3" xfId="700"/>
    <cellStyle name="Comma 2 8 3 2" xfId="1739"/>
    <cellStyle name="Comma 2 8 4" xfId="951"/>
    <cellStyle name="Comma 2 8 4 2" xfId="1990"/>
    <cellStyle name="Comma 2 8 5" xfId="1253"/>
    <cellStyle name="Comma 2 9" xfId="242"/>
    <cellStyle name="Comma 2 9 2" xfId="485"/>
    <cellStyle name="Comma 2 9 2 2" xfId="1524"/>
    <cellStyle name="Comma 2 9 3" xfId="728"/>
    <cellStyle name="Comma 2 9 3 2" xfId="1767"/>
    <cellStyle name="Comma 2 9 4" xfId="979"/>
    <cellStyle name="Comma 2 9 4 2" xfId="2018"/>
    <cellStyle name="Comma 2 9 5" xfId="1281"/>
    <cellStyle name="Comma 20" xfId="116"/>
    <cellStyle name="Comma 20 2" xfId="359"/>
    <cellStyle name="Comma 20 2 2" xfId="1398"/>
    <cellStyle name="Comma 20 3" xfId="602"/>
    <cellStyle name="Comma 20 3 2" xfId="1641"/>
    <cellStyle name="Comma 20 4" xfId="853"/>
    <cellStyle name="Comma 20 4 2" xfId="1892"/>
    <cellStyle name="Comma 20 5" xfId="1155"/>
    <cellStyle name="Comma 21" xfId="142"/>
    <cellStyle name="Comma 21 2" xfId="385"/>
    <cellStyle name="Comma 21 2 2" xfId="1424"/>
    <cellStyle name="Comma 21 3" xfId="628"/>
    <cellStyle name="Comma 21 3 2" xfId="1667"/>
    <cellStyle name="Comma 21 4" xfId="879"/>
    <cellStyle name="Comma 21 4 2" xfId="1918"/>
    <cellStyle name="Comma 21 5" xfId="1181"/>
    <cellStyle name="Comma 22" xfId="145"/>
    <cellStyle name="Comma 22 2" xfId="388"/>
    <cellStyle name="Comma 22 2 2" xfId="1427"/>
    <cellStyle name="Comma 22 3" xfId="631"/>
    <cellStyle name="Comma 22 3 2" xfId="1670"/>
    <cellStyle name="Comma 22 4" xfId="882"/>
    <cellStyle name="Comma 22 4 2" xfId="1921"/>
    <cellStyle name="Comma 22 5" xfId="1184"/>
    <cellStyle name="Comma 23" xfId="148"/>
    <cellStyle name="Comma 23 2" xfId="391"/>
    <cellStyle name="Comma 23 2 2" xfId="1430"/>
    <cellStyle name="Comma 23 3" xfId="634"/>
    <cellStyle name="Comma 23 3 2" xfId="1673"/>
    <cellStyle name="Comma 23 4" xfId="885"/>
    <cellStyle name="Comma 23 4 2" xfId="1924"/>
    <cellStyle name="Comma 23 5" xfId="1187"/>
    <cellStyle name="Comma 24" xfId="159"/>
    <cellStyle name="Comma 24 2" xfId="402"/>
    <cellStyle name="Comma 24 2 2" xfId="1441"/>
    <cellStyle name="Comma 24 3" xfId="645"/>
    <cellStyle name="Comma 24 3 2" xfId="1684"/>
    <cellStyle name="Comma 24 4" xfId="896"/>
    <cellStyle name="Comma 24 4 2" xfId="1935"/>
    <cellStyle name="Comma 24 5" xfId="1198"/>
    <cellStyle name="Comma 25" xfId="177"/>
    <cellStyle name="Comma 25 2" xfId="420"/>
    <cellStyle name="Comma 25 2 2" xfId="1459"/>
    <cellStyle name="Comma 25 3" xfId="663"/>
    <cellStyle name="Comma 25 3 2" xfId="1702"/>
    <cellStyle name="Comma 25 4" xfId="914"/>
    <cellStyle name="Comma 25 4 2" xfId="1953"/>
    <cellStyle name="Comma 25 5" xfId="1216"/>
    <cellStyle name="Comma 26" xfId="175"/>
    <cellStyle name="Comma 26 2" xfId="418"/>
    <cellStyle name="Comma 26 2 2" xfId="1457"/>
    <cellStyle name="Comma 26 3" xfId="661"/>
    <cellStyle name="Comma 26 3 2" xfId="1700"/>
    <cellStyle name="Comma 26 4" xfId="912"/>
    <cellStyle name="Comma 26 4 2" xfId="1951"/>
    <cellStyle name="Comma 26 5" xfId="1214"/>
    <cellStyle name="Comma 27" xfId="176"/>
    <cellStyle name="Comma 27 2" xfId="419"/>
    <cellStyle name="Comma 27 2 2" xfId="1458"/>
    <cellStyle name="Comma 27 3" xfId="662"/>
    <cellStyle name="Comma 27 3 2" xfId="1701"/>
    <cellStyle name="Comma 27 4" xfId="913"/>
    <cellStyle name="Comma 27 4 2" xfId="1952"/>
    <cellStyle name="Comma 27 5" xfId="1215"/>
    <cellStyle name="Comma 28" xfId="182"/>
    <cellStyle name="Comma 28 2" xfId="425"/>
    <cellStyle name="Comma 28 2 2" xfId="1464"/>
    <cellStyle name="Comma 28 3" xfId="668"/>
    <cellStyle name="Comma 28 3 2" xfId="1707"/>
    <cellStyle name="Comma 28 4" xfId="919"/>
    <cellStyle name="Comma 28 4 2" xfId="1958"/>
    <cellStyle name="Comma 28 5" xfId="1221"/>
    <cellStyle name="Comma 29" xfId="193"/>
    <cellStyle name="Comma 29 2" xfId="436"/>
    <cellStyle name="Comma 29 2 2" xfId="1475"/>
    <cellStyle name="Comma 29 3" xfId="679"/>
    <cellStyle name="Comma 29 3 2" xfId="1718"/>
    <cellStyle name="Comma 29 4" xfId="930"/>
    <cellStyle name="Comma 29 4 2" xfId="1969"/>
    <cellStyle name="Comma 29 5" xfId="1232"/>
    <cellStyle name="Comma 3" xfId="8"/>
    <cellStyle name="Comma 3 10" xfId="246"/>
    <cellStyle name="Comma 3 10 2" xfId="489"/>
    <cellStyle name="Comma 3 10 2 2" xfId="1528"/>
    <cellStyle name="Comma 3 10 3" xfId="732"/>
    <cellStyle name="Comma 3 10 3 2" xfId="1771"/>
    <cellStyle name="Comma 3 10 4" xfId="983"/>
    <cellStyle name="Comma 3 10 4 2" xfId="2022"/>
    <cellStyle name="Comma 3 10 5" xfId="1285"/>
    <cellStyle name="Comma 3 11" xfId="275"/>
    <cellStyle name="Comma 3 11 2" xfId="1012"/>
    <cellStyle name="Comma 3 11 2 2" xfId="2051"/>
    <cellStyle name="Comma 3 11 3" xfId="1314"/>
    <cellStyle name="Comma 3 12" xfId="518"/>
    <cellStyle name="Comma 3 12 2" xfId="1557"/>
    <cellStyle name="Comma 3 13" xfId="766"/>
    <cellStyle name="Comma 3 13 2" xfId="1805"/>
    <cellStyle name="Comma 3 14" xfId="1039"/>
    <cellStyle name="Comma 3 14 2" xfId="2078"/>
    <cellStyle name="Comma 3 15" xfId="1071"/>
    <cellStyle name="Comma 3 2" xfId="35"/>
    <cellStyle name="Comma 3 2 10" xfId="526"/>
    <cellStyle name="Comma 3 2 10 2" xfId="1565"/>
    <cellStyle name="Comma 3 2 11" xfId="775"/>
    <cellStyle name="Comma 3 2 11 2" xfId="1814"/>
    <cellStyle name="Comma 3 2 12" xfId="1048"/>
    <cellStyle name="Comma 3 2 12 2" xfId="2087"/>
    <cellStyle name="Comma 3 2 13" xfId="1079"/>
    <cellStyle name="Comma 3 2 2" xfId="67"/>
    <cellStyle name="Comma 3 2 2 2" xfId="310"/>
    <cellStyle name="Comma 3 2 2 2 2" xfId="1349"/>
    <cellStyle name="Comma 3 2 2 3" xfId="553"/>
    <cellStyle name="Comma 3 2 2 3 2" xfId="1592"/>
    <cellStyle name="Comma 3 2 2 4" xfId="804"/>
    <cellStyle name="Comma 3 2 2 4 2" xfId="1843"/>
    <cellStyle name="Comma 3 2 2 5" xfId="1106"/>
    <cellStyle name="Comma 3 2 3" xfId="102"/>
    <cellStyle name="Comma 3 2 3 2" xfId="345"/>
    <cellStyle name="Comma 3 2 3 2 2" xfId="1384"/>
    <cellStyle name="Comma 3 2 3 3" xfId="588"/>
    <cellStyle name="Comma 3 2 3 3 2" xfId="1627"/>
    <cellStyle name="Comma 3 2 3 4" xfId="839"/>
    <cellStyle name="Comma 3 2 3 4 2" xfId="1878"/>
    <cellStyle name="Comma 3 2 3 5" xfId="1141"/>
    <cellStyle name="Comma 3 2 4" xfId="132"/>
    <cellStyle name="Comma 3 2 4 2" xfId="375"/>
    <cellStyle name="Comma 3 2 4 2 2" xfId="1414"/>
    <cellStyle name="Comma 3 2 4 3" xfId="618"/>
    <cellStyle name="Comma 3 2 4 3 2" xfId="1657"/>
    <cellStyle name="Comma 3 2 4 4" xfId="869"/>
    <cellStyle name="Comma 3 2 4 4 2" xfId="1908"/>
    <cellStyle name="Comma 3 2 4 5" xfId="1171"/>
    <cellStyle name="Comma 3 2 5" xfId="165"/>
    <cellStyle name="Comma 3 2 5 2" xfId="408"/>
    <cellStyle name="Comma 3 2 5 2 2" xfId="1447"/>
    <cellStyle name="Comma 3 2 5 3" xfId="651"/>
    <cellStyle name="Comma 3 2 5 3 2" xfId="1690"/>
    <cellStyle name="Comma 3 2 5 4" xfId="902"/>
    <cellStyle name="Comma 3 2 5 4 2" xfId="1941"/>
    <cellStyle name="Comma 3 2 5 5" xfId="1204"/>
    <cellStyle name="Comma 3 2 6" xfId="199"/>
    <cellStyle name="Comma 3 2 6 2" xfId="442"/>
    <cellStyle name="Comma 3 2 6 2 2" xfId="1481"/>
    <cellStyle name="Comma 3 2 6 3" xfId="685"/>
    <cellStyle name="Comma 3 2 6 3 2" xfId="1724"/>
    <cellStyle name="Comma 3 2 6 4" xfId="936"/>
    <cellStyle name="Comma 3 2 6 4 2" xfId="1975"/>
    <cellStyle name="Comma 3 2 6 5" xfId="1238"/>
    <cellStyle name="Comma 3 2 7" xfId="226"/>
    <cellStyle name="Comma 3 2 7 2" xfId="469"/>
    <cellStyle name="Comma 3 2 7 2 2" xfId="1508"/>
    <cellStyle name="Comma 3 2 7 3" xfId="712"/>
    <cellStyle name="Comma 3 2 7 3 2" xfId="1751"/>
    <cellStyle name="Comma 3 2 7 4" xfId="963"/>
    <cellStyle name="Comma 3 2 7 4 2" xfId="2002"/>
    <cellStyle name="Comma 3 2 7 5" xfId="1265"/>
    <cellStyle name="Comma 3 2 8" xfId="254"/>
    <cellStyle name="Comma 3 2 8 2" xfId="497"/>
    <cellStyle name="Comma 3 2 8 2 2" xfId="1536"/>
    <cellStyle name="Comma 3 2 8 3" xfId="740"/>
    <cellStyle name="Comma 3 2 8 3 2" xfId="1779"/>
    <cellStyle name="Comma 3 2 8 4" xfId="991"/>
    <cellStyle name="Comma 3 2 8 4 2" xfId="2030"/>
    <cellStyle name="Comma 3 2 8 5" xfId="1293"/>
    <cellStyle name="Comma 3 2 9" xfId="283"/>
    <cellStyle name="Comma 3 2 9 2" xfId="1020"/>
    <cellStyle name="Comma 3 2 9 2 2" xfId="2059"/>
    <cellStyle name="Comma 3 2 9 3" xfId="1322"/>
    <cellStyle name="Comma 3 3" xfId="59"/>
    <cellStyle name="Comma 3 3 2" xfId="302"/>
    <cellStyle name="Comma 3 3 2 2" xfId="1341"/>
    <cellStyle name="Comma 3 3 3" xfId="545"/>
    <cellStyle name="Comma 3 3 3 2" xfId="1584"/>
    <cellStyle name="Comma 3 3 4" xfId="796"/>
    <cellStyle name="Comma 3 3 4 2" xfId="1835"/>
    <cellStyle name="Comma 3 3 5" xfId="1098"/>
    <cellStyle name="Comma 3 4" xfId="93"/>
    <cellStyle name="Comma 3 4 2" xfId="336"/>
    <cellStyle name="Comma 3 4 2 2" xfId="1375"/>
    <cellStyle name="Comma 3 4 3" xfId="579"/>
    <cellStyle name="Comma 3 4 3 2" xfId="1618"/>
    <cellStyle name="Comma 3 4 4" xfId="830"/>
    <cellStyle name="Comma 3 4 4 2" xfId="1869"/>
    <cellStyle name="Comma 3 4 5" xfId="1132"/>
    <cellStyle name="Comma 3 5" xfId="123"/>
    <cellStyle name="Comma 3 5 2" xfId="366"/>
    <cellStyle name="Comma 3 5 2 2" xfId="1405"/>
    <cellStyle name="Comma 3 5 3" xfId="609"/>
    <cellStyle name="Comma 3 5 3 2" xfId="1648"/>
    <cellStyle name="Comma 3 5 4" xfId="860"/>
    <cellStyle name="Comma 3 5 4 2" xfId="1899"/>
    <cellStyle name="Comma 3 5 5" xfId="1162"/>
    <cellStyle name="Comma 3 6" xfId="156"/>
    <cellStyle name="Comma 3 6 2" xfId="399"/>
    <cellStyle name="Comma 3 6 2 2" xfId="1438"/>
    <cellStyle name="Comma 3 6 3" xfId="642"/>
    <cellStyle name="Comma 3 6 3 2" xfId="1681"/>
    <cellStyle name="Comma 3 6 4" xfId="893"/>
    <cellStyle name="Comma 3 6 4 2" xfId="1932"/>
    <cellStyle name="Comma 3 6 5" xfId="1195"/>
    <cellStyle name="Comma 3 7" xfId="180"/>
    <cellStyle name="Comma 3 7 2" xfId="423"/>
    <cellStyle name="Comma 3 7 2 2" xfId="1462"/>
    <cellStyle name="Comma 3 7 3" xfId="666"/>
    <cellStyle name="Comma 3 7 3 2" xfId="1705"/>
    <cellStyle name="Comma 3 7 4" xfId="917"/>
    <cellStyle name="Comma 3 7 4 2" xfId="1956"/>
    <cellStyle name="Comma 3 7 5" xfId="1219"/>
    <cellStyle name="Comma 3 8" xfId="190"/>
    <cellStyle name="Comma 3 8 2" xfId="433"/>
    <cellStyle name="Comma 3 8 2 2" xfId="1472"/>
    <cellStyle name="Comma 3 8 3" xfId="676"/>
    <cellStyle name="Comma 3 8 3 2" xfId="1715"/>
    <cellStyle name="Comma 3 8 4" xfId="927"/>
    <cellStyle name="Comma 3 8 4 2" xfId="1966"/>
    <cellStyle name="Comma 3 8 5" xfId="1229"/>
    <cellStyle name="Comma 3 9" xfId="218"/>
    <cellStyle name="Comma 3 9 2" xfId="461"/>
    <cellStyle name="Comma 3 9 2 2" xfId="1500"/>
    <cellStyle name="Comma 3 9 3" xfId="704"/>
    <cellStyle name="Comma 3 9 3 2" xfId="1743"/>
    <cellStyle name="Comma 3 9 4" xfId="955"/>
    <cellStyle name="Comma 3 9 4 2" xfId="1994"/>
    <cellStyle name="Comma 3 9 5" xfId="1257"/>
    <cellStyle name="Comma 30" xfId="210"/>
    <cellStyle name="Comma 30 2" xfId="453"/>
    <cellStyle name="Comma 30 2 2" xfId="1492"/>
    <cellStyle name="Comma 30 3" xfId="696"/>
    <cellStyle name="Comma 30 3 2" xfId="1735"/>
    <cellStyle name="Comma 30 4" xfId="947"/>
    <cellStyle name="Comma 30 4 2" xfId="1986"/>
    <cellStyle name="Comma 30 5" xfId="1249"/>
    <cellStyle name="Comma 31" xfId="237"/>
    <cellStyle name="Comma 31 2" xfId="480"/>
    <cellStyle name="Comma 31 2 2" xfId="1519"/>
    <cellStyle name="Comma 31 3" xfId="723"/>
    <cellStyle name="Comma 31 3 2" xfId="1762"/>
    <cellStyle name="Comma 31 4" xfId="974"/>
    <cellStyle name="Comma 31 4 2" xfId="2013"/>
    <cellStyle name="Comma 31 5" xfId="1276"/>
    <cellStyle name="Comma 32" xfId="239"/>
    <cellStyle name="Comma 32 2" xfId="482"/>
    <cellStyle name="Comma 32 2 2" xfId="1521"/>
    <cellStyle name="Comma 32 3" xfId="725"/>
    <cellStyle name="Comma 32 3 2" xfId="1764"/>
    <cellStyle name="Comma 32 4" xfId="976"/>
    <cellStyle name="Comma 32 4 2" xfId="2015"/>
    <cellStyle name="Comma 32 5" xfId="1278"/>
    <cellStyle name="Comma 33" xfId="269"/>
    <cellStyle name="Comma 33 2" xfId="512"/>
    <cellStyle name="Comma 33 2 2" xfId="1551"/>
    <cellStyle name="Comma 33 3" xfId="755"/>
    <cellStyle name="Comma 33 3 2" xfId="1794"/>
    <cellStyle name="Comma 33 4" xfId="1006"/>
    <cellStyle name="Comma 33 4 2" xfId="2045"/>
    <cellStyle name="Comma 33 5" xfId="1308"/>
    <cellStyle name="Comma 34" xfId="267"/>
    <cellStyle name="Comma 34 2" xfId="510"/>
    <cellStyle name="Comma 34 2 2" xfId="1549"/>
    <cellStyle name="Comma 34 3" xfId="753"/>
    <cellStyle name="Comma 34 3 2" xfId="1792"/>
    <cellStyle name="Comma 34 4" xfId="1004"/>
    <cellStyle name="Comma 34 4 2" xfId="2043"/>
    <cellStyle name="Comma 34 5" xfId="1306"/>
    <cellStyle name="Comma 35" xfId="265"/>
    <cellStyle name="Comma 35 2" xfId="508"/>
    <cellStyle name="Comma 35 2 2" xfId="1547"/>
    <cellStyle name="Comma 35 3" xfId="751"/>
    <cellStyle name="Comma 35 3 2" xfId="1790"/>
    <cellStyle name="Comma 35 4" xfId="1002"/>
    <cellStyle name="Comma 35 4 2" xfId="2041"/>
    <cellStyle name="Comma 35 5" xfId="1304"/>
    <cellStyle name="Comma 36" xfId="266"/>
    <cellStyle name="Comma 36 2" xfId="509"/>
    <cellStyle name="Comma 36 2 2" xfId="1548"/>
    <cellStyle name="Comma 36 3" xfId="752"/>
    <cellStyle name="Comma 36 3 2" xfId="1791"/>
    <cellStyle name="Comma 36 4" xfId="1003"/>
    <cellStyle name="Comma 36 4 2" xfId="2042"/>
    <cellStyle name="Comma 36 5" xfId="1305"/>
    <cellStyle name="Comma 37" xfId="268"/>
    <cellStyle name="Comma 37 2" xfId="511"/>
    <cellStyle name="Comma 37 2 2" xfId="1550"/>
    <cellStyle name="Comma 37 3" xfId="754"/>
    <cellStyle name="Comma 37 3 2" xfId="1793"/>
    <cellStyle name="Comma 37 4" xfId="1005"/>
    <cellStyle name="Comma 37 4 2" xfId="2044"/>
    <cellStyle name="Comma 37 5" xfId="1307"/>
    <cellStyle name="Comma 38" xfId="264"/>
    <cellStyle name="Comma 38 2" xfId="507"/>
    <cellStyle name="Comma 38 2 2" xfId="1546"/>
    <cellStyle name="Comma 38 3" xfId="750"/>
    <cellStyle name="Comma 38 3 2" xfId="1789"/>
    <cellStyle name="Comma 38 4" xfId="1001"/>
    <cellStyle name="Comma 38 4 2" xfId="2040"/>
    <cellStyle name="Comma 38 5" xfId="1303"/>
    <cellStyle name="Comma 39" xfId="757"/>
    <cellStyle name="Comma 39 2" xfId="1796"/>
    <cellStyle name="Comma 4" xfId="39"/>
    <cellStyle name="Comma 4 10" xfId="530"/>
    <cellStyle name="Comma 4 10 2" xfId="1569"/>
    <cellStyle name="Comma 4 11" xfId="779"/>
    <cellStyle name="Comma 4 11 2" xfId="1818"/>
    <cellStyle name="Comma 4 12" xfId="1052"/>
    <cellStyle name="Comma 4 12 2" xfId="2091"/>
    <cellStyle name="Comma 4 13" xfId="1083"/>
    <cellStyle name="Comma 4 2" xfId="71"/>
    <cellStyle name="Comma 4 2 2" xfId="314"/>
    <cellStyle name="Comma 4 2 2 2" xfId="1353"/>
    <cellStyle name="Comma 4 2 3" xfId="557"/>
    <cellStyle name="Comma 4 2 3 2" xfId="1596"/>
    <cellStyle name="Comma 4 2 4" xfId="808"/>
    <cellStyle name="Comma 4 2 4 2" xfId="1847"/>
    <cellStyle name="Comma 4 2 5" xfId="1110"/>
    <cellStyle name="Comma 4 3" xfId="106"/>
    <cellStyle name="Comma 4 3 2" xfId="349"/>
    <cellStyle name="Comma 4 3 2 2" xfId="1388"/>
    <cellStyle name="Comma 4 3 3" xfId="592"/>
    <cellStyle name="Comma 4 3 3 2" xfId="1631"/>
    <cellStyle name="Comma 4 3 4" xfId="843"/>
    <cellStyle name="Comma 4 3 4 2" xfId="1882"/>
    <cellStyle name="Comma 4 3 5" xfId="1145"/>
    <cellStyle name="Comma 4 4" xfId="136"/>
    <cellStyle name="Comma 4 4 2" xfId="379"/>
    <cellStyle name="Comma 4 4 2 2" xfId="1418"/>
    <cellStyle name="Comma 4 4 3" xfId="622"/>
    <cellStyle name="Comma 4 4 3 2" xfId="1661"/>
    <cellStyle name="Comma 4 4 4" xfId="873"/>
    <cellStyle name="Comma 4 4 4 2" xfId="1912"/>
    <cellStyle name="Comma 4 4 5" xfId="1175"/>
    <cellStyle name="Comma 4 5" xfId="169"/>
    <cellStyle name="Comma 4 5 2" xfId="412"/>
    <cellStyle name="Comma 4 5 2 2" xfId="1451"/>
    <cellStyle name="Comma 4 5 3" xfId="655"/>
    <cellStyle name="Comma 4 5 3 2" xfId="1694"/>
    <cellStyle name="Comma 4 5 4" xfId="906"/>
    <cellStyle name="Comma 4 5 4 2" xfId="1945"/>
    <cellStyle name="Comma 4 5 5" xfId="1208"/>
    <cellStyle name="Comma 4 6" xfId="203"/>
    <cellStyle name="Comma 4 6 2" xfId="446"/>
    <cellStyle name="Comma 4 6 2 2" xfId="1485"/>
    <cellStyle name="Comma 4 6 3" xfId="689"/>
    <cellStyle name="Comma 4 6 3 2" xfId="1728"/>
    <cellStyle name="Comma 4 6 4" xfId="940"/>
    <cellStyle name="Comma 4 6 4 2" xfId="1979"/>
    <cellStyle name="Comma 4 6 5" xfId="1242"/>
    <cellStyle name="Comma 4 7" xfId="230"/>
    <cellStyle name="Comma 4 7 2" xfId="473"/>
    <cellStyle name="Comma 4 7 2 2" xfId="1512"/>
    <cellStyle name="Comma 4 7 3" xfId="716"/>
    <cellStyle name="Comma 4 7 3 2" xfId="1755"/>
    <cellStyle name="Comma 4 7 4" xfId="967"/>
    <cellStyle name="Comma 4 7 4 2" xfId="2006"/>
    <cellStyle name="Comma 4 7 5" xfId="1269"/>
    <cellStyle name="Comma 4 8" xfId="258"/>
    <cellStyle name="Comma 4 8 2" xfId="501"/>
    <cellStyle name="Comma 4 8 2 2" xfId="1540"/>
    <cellStyle name="Comma 4 8 3" xfId="744"/>
    <cellStyle name="Comma 4 8 3 2" xfId="1783"/>
    <cellStyle name="Comma 4 8 4" xfId="995"/>
    <cellStyle name="Comma 4 8 4 2" xfId="2034"/>
    <cellStyle name="Comma 4 8 5" xfId="1297"/>
    <cellStyle name="Comma 4 9" xfId="287"/>
    <cellStyle name="Comma 4 9 2" xfId="1024"/>
    <cellStyle name="Comma 4 9 2 2" xfId="2063"/>
    <cellStyle name="Comma 4 9 3" xfId="1326"/>
    <cellStyle name="Comma 40" xfId="769"/>
    <cellStyle name="Comma 40 2" xfId="1808"/>
    <cellStyle name="Comma 41" xfId="785"/>
    <cellStyle name="Comma 41 2" xfId="1824"/>
    <cellStyle name="Comma 42" xfId="759"/>
    <cellStyle name="Comma 42 2" xfId="1798"/>
    <cellStyle name="Comma 43" xfId="786"/>
    <cellStyle name="Comma 43 2" xfId="1825"/>
    <cellStyle name="Comma 44" xfId="1031"/>
    <cellStyle name="Comma 44 2" xfId="2070"/>
    <cellStyle name="Comma 45" xfId="1042"/>
    <cellStyle name="Comma 45 2" xfId="2081"/>
    <cellStyle name="Comma 46" xfId="1058"/>
    <cellStyle name="Comma 46 2" xfId="2097"/>
    <cellStyle name="Comma 47" xfId="1064"/>
    <cellStyle name="Comma 47 2" xfId="2101"/>
    <cellStyle name="Comma 48" xfId="6"/>
    <cellStyle name="Comma 48 2" xfId="2104"/>
    <cellStyle name="Comma 49" xfId="16"/>
    <cellStyle name="Comma 5" xfId="41"/>
    <cellStyle name="Comma 5 10" xfId="532"/>
    <cellStyle name="Comma 5 10 2" xfId="1571"/>
    <cellStyle name="Comma 5 11" xfId="781"/>
    <cellStyle name="Comma 5 11 2" xfId="1820"/>
    <cellStyle name="Comma 5 12" xfId="1054"/>
    <cellStyle name="Comma 5 12 2" xfId="2093"/>
    <cellStyle name="Comma 5 13" xfId="1085"/>
    <cellStyle name="Comma 5 2" xfId="73"/>
    <cellStyle name="Comma 5 2 2" xfId="316"/>
    <cellStyle name="Comma 5 2 2 2" xfId="1355"/>
    <cellStyle name="Comma 5 2 3" xfId="559"/>
    <cellStyle name="Comma 5 2 3 2" xfId="1598"/>
    <cellStyle name="Comma 5 2 4" xfId="810"/>
    <cellStyle name="Comma 5 2 4 2" xfId="1849"/>
    <cellStyle name="Comma 5 2 5" xfId="1112"/>
    <cellStyle name="Comma 5 3" xfId="108"/>
    <cellStyle name="Comma 5 3 2" xfId="351"/>
    <cellStyle name="Comma 5 3 2 2" xfId="1390"/>
    <cellStyle name="Comma 5 3 3" xfId="594"/>
    <cellStyle name="Comma 5 3 3 2" xfId="1633"/>
    <cellStyle name="Comma 5 3 4" xfId="845"/>
    <cellStyle name="Comma 5 3 4 2" xfId="1884"/>
    <cellStyle name="Comma 5 3 5" xfId="1147"/>
    <cellStyle name="Comma 5 4" xfId="138"/>
    <cellStyle name="Comma 5 4 2" xfId="381"/>
    <cellStyle name="Comma 5 4 2 2" xfId="1420"/>
    <cellStyle name="Comma 5 4 3" xfId="624"/>
    <cellStyle name="Comma 5 4 3 2" xfId="1663"/>
    <cellStyle name="Comma 5 4 4" xfId="875"/>
    <cellStyle name="Comma 5 4 4 2" xfId="1914"/>
    <cellStyle name="Comma 5 4 5" xfId="1177"/>
    <cellStyle name="Comma 5 5" xfId="171"/>
    <cellStyle name="Comma 5 5 2" xfId="414"/>
    <cellStyle name="Comma 5 5 2 2" xfId="1453"/>
    <cellStyle name="Comma 5 5 3" xfId="657"/>
    <cellStyle name="Comma 5 5 3 2" xfId="1696"/>
    <cellStyle name="Comma 5 5 4" xfId="908"/>
    <cellStyle name="Comma 5 5 4 2" xfId="1947"/>
    <cellStyle name="Comma 5 5 5" xfId="1210"/>
    <cellStyle name="Comma 5 6" xfId="205"/>
    <cellStyle name="Comma 5 6 2" xfId="448"/>
    <cellStyle name="Comma 5 6 2 2" xfId="1487"/>
    <cellStyle name="Comma 5 6 3" xfId="691"/>
    <cellStyle name="Comma 5 6 3 2" xfId="1730"/>
    <cellStyle name="Comma 5 6 4" xfId="942"/>
    <cellStyle name="Comma 5 6 4 2" xfId="1981"/>
    <cellStyle name="Comma 5 6 5" xfId="1244"/>
    <cellStyle name="Comma 5 7" xfId="232"/>
    <cellStyle name="Comma 5 7 2" xfId="475"/>
    <cellStyle name="Comma 5 7 2 2" xfId="1514"/>
    <cellStyle name="Comma 5 7 3" xfId="718"/>
    <cellStyle name="Comma 5 7 3 2" xfId="1757"/>
    <cellStyle name="Comma 5 7 4" xfId="969"/>
    <cellStyle name="Comma 5 7 4 2" xfId="2008"/>
    <cellStyle name="Comma 5 7 5" xfId="1271"/>
    <cellStyle name="Comma 5 8" xfId="260"/>
    <cellStyle name="Comma 5 8 2" xfId="503"/>
    <cellStyle name="Comma 5 8 2 2" xfId="1542"/>
    <cellStyle name="Comma 5 8 3" xfId="746"/>
    <cellStyle name="Comma 5 8 3 2" xfId="1785"/>
    <cellStyle name="Comma 5 8 4" xfId="997"/>
    <cellStyle name="Comma 5 8 4 2" xfId="2036"/>
    <cellStyle name="Comma 5 8 5" xfId="1299"/>
    <cellStyle name="Comma 5 9" xfId="289"/>
    <cellStyle name="Comma 5 9 2" xfId="1026"/>
    <cellStyle name="Comma 5 9 2 2" xfId="2065"/>
    <cellStyle name="Comma 5 9 3" xfId="1328"/>
    <cellStyle name="Comma 50" xfId="2125"/>
    <cellStyle name="Comma 6" xfId="42"/>
    <cellStyle name="Comma 6 10" xfId="533"/>
    <cellStyle name="Comma 6 10 2" xfId="1572"/>
    <cellStyle name="Comma 6 11" xfId="782"/>
    <cellStyle name="Comma 6 11 2" xfId="1821"/>
    <cellStyle name="Comma 6 12" xfId="1055"/>
    <cellStyle name="Comma 6 12 2" xfId="2094"/>
    <cellStyle name="Comma 6 13" xfId="1086"/>
    <cellStyle name="Comma 6 2" xfId="74"/>
    <cellStyle name="Comma 6 2 2" xfId="317"/>
    <cellStyle name="Comma 6 2 2 2" xfId="1356"/>
    <cellStyle name="Comma 6 2 3" xfId="560"/>
    <cellStyle name="Comma 6 2 3 2" xfId="1599"/>
    <cellStyle name="Comma 6 2 4" xfId="811"/>
    <cellStyle name="Comma 6 2 4 2" xfId="1850"/>
    <cellStyle name="Comma 6 2 5" xfId="1113"/>
    <cellStyle name="Comma 6 3" xfId="109"/>
    <cellStyle name="Comma 6 3 2" xfId="352"/>
    <cellStyle name="Comma 6 3 2 2" xfId="1391"/>
    <cellStyle name="Comma 6 3 3" xfId="595"/>
    <cellStyle name="Comma 6 3 3 2" xfId="1634"/>
    <cellStyle name="Comma 6 3 4" xfId="846"/>
    <cellStyle name="Comma 6 3 4 2" xfId="1885"/>
    <cellStyle name="Comma 6 3 5" xfId="1148"/>
    <cellStyle name="Comma 6 4" xfId="139"/>
    <cellStyle name="Comma 6 4 2" xfId="382"/>
    <cellStyle name="Comma 6 4 2 2" xfId="1421"/>
    <cellStyle name="Comma 6 4 3" xfId="625"/>
    <cellStyle name="Comma 6 4 3 2" xfId="1664"/>
    <cellStyle name="Comma 6 4 4" xfId="876"/>
    <cellStyle name="Comma 6 4 4 2" xfId="1915"/>
    <cellStyle name="Comma 6 4 5" xfId="1178"/>
    <cellStyle name="Comma 6 5" xfId="172"/>
    <cellStyle name="Comma 6 5 2" xfId="415"/>
    <cellStyle name="Comma 6 5 2 2" xfId="1454"/>
    <cellStyle name="Comma 6 5 3" xfId="658"/>
    <cellStyle name="Comma 6 5 3 2" xfId="1697"/>
    <cellStyle name="Comma 6 5 4" xfId="909"/>
    <cellStyle name="Comma 6 5 4 2" xfId="1948"/>
    <cellStyle name="Comma 6 5 5" xfId="1211"/>
    <cellStyle name="Comma 6 6" xfId="206"/>
    <cellStyle name="Comma 6 6 2" xfId="449"/>
    <cellStyle name="Comma 6 6 2 2" xfId="1488"/>
    <cellStyle name="Comma 6 6 3" xfId="692"/>
    <cellStyle name="Comma 6 6 3 2" xfId="1731"/>
    <cellStyle name="Comma 6 6 4" xfId="943"/>
    <cellStyle name="Comma 6 6 4 2" xfId="1982"/>
    <cellStyle name="Comma 6 6 5" xfId="1245"/>
    <cellStyle name="Comma 6 7" xfId="233"/>
    <cellStyle name="Comma 6 7 2" xfId="476"/>
    <cellStyle name="Comma 6 7 2 2" xfId="1515"/>
    <cellStyle name="Comma 6 7 3" xfId="719"/>
    <cellStyle name="Comma 6 7 3 2" xfId="1758"/>
    <cellStyle name="Comma 6 7 4" xfId="970"/>
    <cellStyle name="Comma 6 7 4 2" xfId="2009"/>
    <cellStyle name="Comma 6 7 5" xfId="1272"/>
    <cellStyle name="Comma 6 8" xfId="261"/>
    <cellStyle name="Comma 6 8 2" xfId="504"/>
    <cellStyle name="Comma 6 8 2 2" xfId="1543"/>
    <cellStyle name="Comma 6 8 3" xfId="747"/>
    <cellStyle name="Comma 6 8 3 2" xfId="1786"/>
    <cellStyle name="Comma 6 8 4" xfId="998"/>
    <cellStyle name="Comma 6 8 4 2" xfId="2037"/>
    <cellStyle name="Comma 6 8 5" xfId="1300"/>
    <cellStyle name="Comma 6 9" xfId="290"/>
    <cellStyle name="Comma 6 9 2" xfId="1027"/>
    <cellStyle name="Comma 6 9 2 2" xfId="2066"/>
    <cellStyle name="Comma 6 9 3" xfId="1329"/>
    <cellStyle name="Comma 7" xfId="44"/>
    <cellStyle name="Comma 7 10" xfId="535"/>
    <cellStyle name="Comma 7 10 2" xfId="1574"/>
    <cellStyle name="Comma 7 11" xfId="784"/>
    <cellStyle name="Comma 7 11 2" xfId="1823"/>
    <cellStyle name="Comma 7 12" xfId="1057"/>
    <cellStyle name="Comma 7 12 2" xfId="2096"/>
    <cellStyle name="Comma 7 13" xfId="1088"/>
    <cellStyle name="Comma 7 2" xfId="76"/>
    <cellStyle name="Comma 7 2 2" xfId="319"/>
    <cellStyle name="Comma 7 2 2 2" xfId="1358"/>
    <cellStyle name="Comma 7 2 3" xfId="562"/>
    <cellStyle name="Comma 7 2 3 2" xfId="1601"/>
    <cellStyle name="Comma 7 2 4" xfId="813"/>
    <cellStyle name="Comma 7 2 4 2" xfId="1852"/>
    <cellStyle name="Comma 7 2 5" xfId="1115"/>
    <cellStyle name="Comma 7 3" xfId="111"/>
    <cellStyle name="Comma 7 3 2" xfId="354"/>
    <cellStyle name="Comma 7 3 2 2" xfId="1393"/>
    <cellStyle name="Comma 7 3 3" xfId="597"/>
    <cellStyle name="Comma 7 3 3 2" xfId="1636"/>
    <cellStyle name="Comma 7 3 4" xfId="848"/>
    <cellStyle name="Comma 7 3 4 2" xfId="1887"/>
    <cellStyle name="Comma 7 3 5" xfId="1150"/>
    <cellStyle name="Comma 7 4" xfId="141"/>
    <cellStyle name="Comma 7 4 2" xfId="384"/>
    <cellStyle name="Comma 7 4 2 2" xfId="1423"/>
    <cellStyle name="Comma 7 4 3" xfId="627"/>
    <cellStyle name="Comma 7 4 3 2" xfId="1666"/>
    <cellStyle name="Comma 7 4 4" xfId="878"/>
    <cellStyle name="Comma 7 4 4 2" xfId="1917"/>
    <cellStyle name="Comma 7 4 5" xfId="1180"/>
    <cellStyle name="Comma 7 5" xfId="174"/>
    <cellStyle name="Comma 7 5 2" xfId="417"/>
    <cellStyle name="Comma 7 5 2 2" xfId="1456"/>
    <cellStyle name="Comma 7 5 3" xfId="660"/>
    <cellStyle name="Comma 7 5 3 2" xfId="1699"/>
    <cellStyle name="Comma 7 5 4" xfId="911"/>
    <cellStyle name="Comma 7 5 4 2" xfId="1950"/>
    <cellStyle name="Comma 7 5 5" xfId="1213"/>
    <cellStyle name="Comma 7 6" xfId="208"/>
    <cellStyle name="Comma 7 6 2" xfId="451"/>
    <cellStyle name="Comma 7 6 2 2" xfId="1490"/>
    <cellStyle name="Comma 7 6 3" xfId="694"/>
    <cellStyle name="Comma 7 6 3 2" xfId="1733"/>
    <cellStyle name="Comma 7 6 4" xfId="945"/>
    <cellStyle name="Comma 7 6 4 2" xfId="1984"/>
    <cellStyle name="Comma 7 6 5" xfId="1247"/>
    <cellStyle name="Comma 7 7" xfId="235"/>
    <cellStyle name="Comma 7 7 2" xfId="478"/>
    <cellStyle name="Comma 7 7 2 2" xfId="1517"/>
    <cellStyle name="Comma 7 7 3" xfId="721"/>
    <cellStyle name="Comma 7 7 3 2" xfId="1760"/>
    <cellStyle name="Comma 7 7 4" xfId="972"/>
    <cellStyle name="Comma 7 7 4 2" xfId="2011"/>
    <cellStyle name="Comma 7 7 5" xfId="1274"/>
    <cellStyle name="Comma 7 8" xfId="263"/>
    <cellStyle name="Comma 7 8 2" xfId="506"/>
    <cellStyle name="Comma 7 8 2 2" xfId="1545"/>
    <cellStyle name="Comma 7 8 3" xfId="749"/>
    <cellStyle name="Comma 7 8 3 2" xfId="1788"/>
    <cellStyle name="Comma 7 8 4" xfId="1000"/>
    <cellStyle name="Comma 7 8 4 2" xfId="2039"/>
    <cellStyle name="Comma 7 8 5" xfId="1302"/>
    <cellStyle name="Comma 7 9" xfId="292"/>
    <cellStyle name="Comma 7 9 2" xfId="1029"/>
    <cellStyle name="Comma 7 9 2 2" xfId="2068"/>
    <cellStyle name="Comma 7 9 3" xfId="1331"/>
    <cellStyle name="Comma 8" xfId="53"/>
    <cellStyle name="Comma 9" xfId="47"/>
    <cellStyle name="Comma 9 2" xfId="294"/>
    <cellStyle name="Comma 9 2 2" xfId="1333"/>
    <cellStyle name="Comma 9 3" xfId="537"/>
    <cellStyle name="Comma 9 3 2" xfId="1576"/>
    <cellStyle name="Comma 9 4" xfId="788"/>
    <cellStyle name="Comma 9 4 2" xfId="1827"/>
    <cellStyle name="Comma 9 5" xfId="1090"/>
    <cellStyle name="Currency" xfId="2" builtinId="4"/>
    <cellStyle name="Currency 10" xfId="150"/>
    <cellStyle name="Currency 10 2" xfId="393"/>
    <cellStyle name="Currency 10 2 2" xfId="1432"/>
    <cellStyle name="Currency 10 3" xfId="636"/>
    <cellStyle name="Currency 10 3 2" xfId="1675"/>
    <cellStyle name="Currency 10 4" xfId="887"/>
    <cellStyle name="Currency 10 4 2" xfId="1926"/>
    <cellStyle name="Currency 10 5" xfId="1189"/>
    <cellStyle name="Currency 11" xfId="184"/>
    <cellStyle name="Currency 11 2" xfId="427"/>
    <cellStyle name="Currency 11 2 2" xfId="1466"/>
    <cellStyle name="Currency 11 3" xfId="670"/>
    <cellStyle name="Currency 11 3 2" xfId="1709"/>
    <cellStyle name="Currency 11 4" xfId="921"/>
    <cellStyle name="Currency 11 4 2" xfId="1960"/>
    <cellStyle name="Currency 11 5" xfId="1223"/>
    <cellStyle name="Currency 12" xfId="212"/>
    <cellStyle name="Currency 12 2" xfId="455"/>
    <cellStyle name="Currency 12 2 2" xfId="1494"/>
    <cellStyle name="Currency 12 3" xfId="698"/>
    <cellStyle name="Currency 12 3 2" xfId="1737"/>
    <cellStyle name="Currency 12 4" xfId="949"/>
    <cellStyle name="Currency 12 4 2" xfId="1988"/>
    <cellStyle name="Currency 12 5" xfId="1251"/>
    <cellStyle name="Currency 13" xfId="240"/>
    <cellStyle name="Currency 13 2" xfId="483"/>
    <cellStyle name="Currency 13 2 2" xfId="1522"/>
    <cellStyle name="Currency 13 3" xfId="726"/>
    <cellStyle name="Currency 13 3 2" xfId="1765"/>
    <cellStyle name="Currency 13 4" xfId="977"/>
    <cellStyle name="Currency 13 4 2" xfId="2016"/>
    <cellStyle name="Currency 13 5" xfId="1279"/>
    <cellStyle name="Currency 14" xfId="760"/>
    <cellStyle name="Currency 14 2" xfId="1799"/>
    <cellStyle name="Currency 15" xfId="1033"/>
    <cellStyle name="Currency 15 2" xfId="2072"/>
    <cellStyle name="Currency 16" xfId="1060"/>
    <cellStyle name="Currency 17" xfId="1063"/>
    <cellStyle name="Currency 17 2" xfId="2100"/>
    <cellStyle name="Currency 18" xfId="2107"/>
    <cellStyle name="Currency 18 2" xfId="2115"/>
    <cellStyle name="Currency 18 2 2" xfId="2124"/>
    <cellStyle name="Currency 19" xfId="45"/>
    <cellStyle name="Currency 2" xfId="14"/>
    <cellStyle name="Currency 2 10" xfId="273"/>
    <cellStyle name="Currency 2 10 2" xfId="1010"/>
    <cellStyle name="Currency 2 10 2 2" xfId="2049"/>
    <cellStyle name="Currency 2 10 3" xfId="1312"/>
    <cellStyle name="Currency 2 11" xfId="516"/>
    <cellStyle name="Currency 2 11 2" xfId="1555"/>
    <cellStyle name="Currency 2 12" xfId="764"/>
    <cellStyle name="Currency 2 12 2" xfId="1803"/>
    <cellStyle name="Currency 2 13" xfId="1037"/>
    <cellStyle name="Currency 2 13 2" xfId="2076"/>
    <cellStyle name="Currency 2 14" xfId="1069"/>
    <cellStyle name="Currency 2 15" xfId="2112"/>
    <cellStyle name="Currency 2 16" xfId="7"/>
    <cellStyle name="Currency 2 17" xfId="29"/>
    <cellStyle name="Currency 2 2" xfId="33"/>
    <cellStyle name="Currency 2 2 10" xfId="524"/>
    <cellStyle name="Currency 2 2 10 2" xfId="1563"/>
    <cellStyle name="Currency 2 2 11" xfId="773"/>
    <cellStyle name="Currency 2 2 11 2" xfId="1812"/>
    <cellStyle name="Currency 2 2 12" xfId="1046"/>
    <cellStyle name="Currency 2 2 12 2" xfId="2085"/>
    <cellStyle name="Currency 2 2 13" xfId="1077"/>
    <cellStyle name="Currency 2 2 2" xfId="66"/>
    <cellStyle name="Currency 2 2 2 2" xfId="308"/>
    <cellStyle name="Currency 2 2 2 2 2" xfId="1347"/>
    <cellStyle name="Currency 2 2 2 3" xfId="551"/>
    <cellStyle name="Currency 2 2 2 3 2" xfId="1590"/>
    <cellStyle name="Currency 2 2 2 4" xfId="802"/>
    <cellStyle name="Currency 2 2 2 4 2" xfId="1841"/>
    <cellStyle name="Currency 2 2 2 5" xfId="1104"/>
    <cellStyle name="Currency 2 2 3" xfId="100"/>
    <cellStyle name="Currency 2 2 3 2" xfId="343"/>
    <cellStyle name="Currency 2 2 3 2 2" xfId="1382"/>
    <cellStyle name="Currency 2 2 3 3" xfId="586"/>
    <cellStyle name="Currency 2 2 3 3 2" xfId="1625"/>
    <cellStyle name="Currency 2 2 3 4" xfId="837"/>
    <cellStyle name="Currency 2 2 3 4 2" xfId="1876"/>
    <cellStyle name="Currency 2 2 3 5" xfId="1139"/>
    <cellStyle name="Currency 2 2 4" xfId="130"/>
    <cellStyle name="Currency 2 2 4 2" xfId="373"/>
    <cellStyle name="Currency 2 2 4 2 2" xfId="1412"/>
    <cellStyle name="Currency 2 2 4 3" xfId="616"/>
    <cellStyle name="Currency 2 2 4 3 2" xfId="1655"/>
    <cellStyle name="Currency 2 2 4 4" xfId="867"/>
    <cellStyle name="Currency 2 2 4 4 2" xfId="1906"/>
    <cellStyle name="Currency 2 2 4 5" xfId="1169"/>
    <cellStyle name="Currency 2 2 5" xfId="163"/>
    <cellStyle name="Currency 2 2 5 2" xfId="406"/>
    <cellStyle name="Currency 2 2 5 2 2" xfId="1445"/>
    <cellStyle name="Currency 2 2 5 3" xfId="649"/>
    <cellStyle name="Currency 2 2 5 3 2" xfId="1688"/>
    <cellStyle name="Currency 2 2 5 4" xfId="900"/>
    <cellStyle name="Currency 2 2 5 4 2" xfId="1939"/>
    <cellStyle name="Currency 2 2 5 5" xfId="1202"/>
    <cellStyle name="Currency 2 2 6" xfId="197"/>
    <cellStyle name="Currency 2 2 6 2" xfId="440"/>
    <cellStyle name="Currency 2 2 6 2 2" xfId="1479"/>
    <cellStyle name="Currency 2 2 6 3" xfId="683"/>
    <cellStyle name="Currency 2 2 6 3 2" xfId="1722"/>
    <cellStyle name="Currency 2 2 6 4" xfId="934"/>
    <cellStyle name="Currency 2 2 6 4 2" xfId="1973"/>
    <cellStyle name="Currency 2 2 6 5" xfId="1236"/>
    <cellStyle name="Currency 2 2 7" xfId="224"/>
    <cellStyle name="Currency 2 2 7 2" xfId="467"/>
    <cellStyle name="Currency 2 2 7 2 2" xfId="1506"/>
    <cellStyle name="Currency 2 2 7 3" xfId="710"/>
    <cellStyle name="Currency 2 2 7 3 2" xfId="1749"/>
    <cellStyle name="Currency 2 2 7 4" xfId="961"/>
    <cellStyle name="Currency 2 2 7 4 2" xfId="2000"/>
    <cellStyle name="Currency 2 2 7 5" xfId="1263"/>
    <cellStyle name="Currency 2 2 8" xfId="252"/>
    <cellStyle name="Currency 2 2 8 2" xfId="495"/>
    <cellStyle name="Currency 2 2 8 2 2" xfId="1534"/>
    <cellStyle name="Currency 2 2 8 3" xfId="738"/>
    <cellStyle name="Currency 2 2 8 3 2" xfId="1777"/>
    <cellStyle name="Currency 2 2 8 4" xfId="989"/>
    <cellStyle name="Currency 2 2 8 4 2" xfId="2028"/>
    <cellStyle name="Currency 2 2 8 5" xfId="1291"/>
    <cellStyle name="Currency 2 2 9" xfId="281"/>
    <cellStyle name="Currency 2 2 9 2" xfId="1018"/>
    <cellStyle name="Currency 2 2 9 2 2" xfId="2057"/>
    <cellStyle name="Currency 2 2 9 3" xfId="1320"/>
    <cellStyle name="Currency 2 3" xfId="57"/>
    <cellStyle name="Currency 2 3 2" xfId="300"/>
    <cellStyle name="Currency 2 3 2 2" xfId="1339"/>
    <cellStyle name="Currency 2 3 3" xfId="543"/>
    <cellStyle name="Currency 2 3 3 2" xfId="1582"/>
    <cellStyle name="Currency 2 3 4" xfId="794"/>
    <cellStyle name="Currency 2 3 4 2" xfId="1833"/>
    <cellStyle name="Currency 2 3 5" xfId="1096"/>
    <cellStyle name="Currency 2 4" xfId="91"/>
    <cellStyle name="Currency 2 4 2" xfId="334"/>
    <cellStyle name="Currency 2 4 2 2" xfId="1373"/>
    <cellStyle name="Currency 2 4 3" xfId="577"/>
    <cellStyle name="Currency 2 4 3 2" xfId="1616"/>
    <cellStyle name="Currency 2 4 4" xfId="828"/>
    <cellStyle name="Currency 2 4 4 2" xfId="1867"/>
    <cellStyle name="Currency 2 4 5" xfId="1130"/>
    <cellStyle name="Currency 2 5" xfId="121"/>
    <cellStyle name="Currency 2 5 2" xfId="364"/>
    <cellStyle name="Currency 2 5 2 2" xfId="1403"/>
    <cellStyle name="Currency 2 5 3" xfId="607"/>
    <cellStyle name="Currency 2 5 3 2" xfId="1646"/>
    <cellStyle name="Currency 2 5 4" xfId="858"/>
    <cellStyle name="Currency 2 5 4 2" xfId="1897"/>
    <cellStyle name="Currency 2 5 5" xfId="1160"/>
    <cellStyle name="Currency 2 6" xfId="154"/>
    <cellStyle name="Currency 2 6 2" xfId="397"/>
    <cellStyle name="Currency 2 6 2 2" xfId="1436"/>
    <cellStyle name="Currency 2 6 3" xfId="640"/>
    <cellStyle name="Currency 2 6 3 2" xfId="1679"/>
    <cellStyle name="Currency 2 6 4" xfId="891"/>
    <cellStyle name="Currency 2 6 4 2" xfId="1930"/>
    <cellStyle name="Currency 2 6 5" xfId="1193"/>
    <cellStyle name="Currency 2 7" xfId="188"/>
    <cellStyle name="Currency 2 7 2" xfId="431"/>
    <cellStyle name="Currency 2 7 2 2" xfId="1470"/>
    <cellStyle name="Currency 2 7 3" xfId="674"/>
    <cellStyle name="Currency 2 7 3 2" xfId="1713"/>
    <cellStyle name="Currency 2 7 4" xfId="925"/>
    <cellStyle name="Currency 2 7 4 2" xfId="1964"/>
    <cellStyle name="Currency 2 7 5" xfId="1227"/>
    <cellStyle name="Currency 2 8" xfId="216"/>
    <cellStyle name="Currency 2 8 2" xfId="459"/>
    <cellStyle name="Currency 2 8 2 2" xfId="1498"/>
    <cellStyle name="Currency 2 8 3" xfId="702"/>
    <cellStyle name="Currency 2 8 3 2" xfId="1741"/>
    <cellStyle name="Currency 2 8 4" xfId="953"/>
    <cellStyle name="Currency 2 8 4 2" xfId="1992"/>
    <cellStyle name="Currency 2 8 5" xfId="1255"/>
    <cellStyle name="Currency 2 9" xfId="244"/>
    <cellStyle name="Currency 2 9 2" xfId="487"/>
    <cellStyle name="Currency 2 9 2 2" xfId="1526"/>
    <cellStyle name="Currency 2 9 3" xfId="730"/>
    <cellStyle name="Currency 2 9 3 2" xfId="1769"/>
    <cellStyle name="Currency 2 9 4" xfId="981"/>
    <cellStyle name="Currency 2 9 4 2" xfId="2020"/>
    <cellStyle name="Currency 2 9 5" xfId="1283"/>
    <cellStyle name="Currency 3" xfId="28"/>
    <cellStyle name="Currency 3 10" xfId="277"/>
    <cellStyle name="Currency 3 10 2" xfId="1014"/>
    <cellStyle name="Currency 3 10 2 2" xfId="2053"/>
    <cellStyle name="Currency 3 10 3" xfId="1316"/>
    <cellStyle name="Currency 3 11" xfId="520"/>
    <cellStyle name="Currency 3 11 2" xfId="1559"/>
    <cellStyle name="Currency 3 12" xfId="768"/>
    <cellStyle name="Currency 3 12 2" xfId="1807"/>
    <cellStyle name="Currency 3 13" xfId="1041"/>
    <cellStyle name="Currency 3 13 2" xfId="2080"/>
    <cellStyle name="Currency 3 14" xfId="1073"/>
    <cellStyle name="Currency 3 15" xfId="2118"/>
    <cellStyle name="Currency 3 2" xfId="37"/>
    <cellStyle name="Currency 3 2 10" xfId="528"/>
    <cellStyle name="Currency 3 2 10 2" xfId="1567"/>
    <cellStyle name="Currency 3 2 11" xfId="777"/>
    <cellStyle name="Currency 3 2 11 2" xfId="1816"/>
    <cellStyle name="Currency 3 2 12" xfId="1050"/>
    <cellStyle name="Currency 3 2 12 2" xfId="2089"/>
    <cellStyle name="Currency 3 2 13" xfId="1081"/>
    <cellStyle name="Currency 3 2 2" xfId="69"/>
    <cellStyle name="Currency 3 2 2 2" xfId="312"/>
    <cellStyle name="Currency 3 2 2 2 2" xfId="1351"/>
    <cellStyle name="Currency 3 2 2 3" xfId="555"/>
    <cellStyle name="Currency 3 2 2 3 2" xfId="1594"/>
    <cellStyle name="Currency 3 2 2 4" xfId="806"/>
    <cellStyle name="Currency 3 2 2 4 2" xfId="1845"/>
    <cellStyle name="Currency 3 2 2 5" xfId="1108"/>
    <cellStyle name="Currency 3 2 3" xfId="104"/>
    <cellStyle name="Currency 3 2 3 2" xfId="347"/>
    <cellStyle name="Currency 3 2 3 2 2" xfId="1386"/>
    <cellStyle name="Currency 3 2 3 3" xfId="590"/>
    <cellStyle name="Currency 3 2 3 3 2" xfId="1629"/>
    <cellStyle name="Currency 3 2 3 4" xfId="841"/>
    <cellStyle name="Currency 3 2 3 4 2" xfId="1880"/>
    <cellStyle name="Currency 3 2 3 5" xfId="1143"/>
    <cellStyle name="Currency 3 2 4" xfId="134"/>
    <cellStyle name="Currency 3 2 4 2" xfId="377"/>
    <cellStyle name="Currency 3 2 4 2 2" xfId="1416"/>
    <cellStyle name="Currency 3 2 4 3" xfId="620"/>
    <cellStyle name="Currency 3 2 4 3 2" xfId="1659"/>
    <cellStyle name="Currency 3 2 4 4" xfId="871"/>
    <cellStyle name="Currency 3 2 4 4 2" xfId="1910"/>
    <cellStyle name="Currency 3 2 4 5" xfId="1173"/>
    <cellStyle name="Currency 3 2 5" xfId="167"/>
    <cellStyle name="Currency 3 2 5 2" xfId="410"/>
    <cellStyle name="Currency 3 2 5 2 2" xfId="1449"/>
    <cellStyle name="Currency 3 2 5 3" xfId="653"/>
    <cellStyle name="Currency 3 2 5 3 2" xfId="1692"/>
    <cellStyle name="Currency 3 2 5 4" xfId="904"/>
    <cellStyle name="Currency 3 2 5 4 2" xfId="1943"/>
    <cellStyle name="Currency 3 2 5 5" xfId="1206"/>
    <cellStyle name="Currency 3 2 6" xfId="201"/>
    <cellStyle name="Currency 3 2 6 2" xfId="444"/>
    <cellStyle name="Currency 3 2 6 2 2" xfId="1483"/>
    <cellStyle name="Currency 3 2 6 3" xfId="687"/>
    <cellStyle name="Currency 3 2 6 3 2" xfId="1726"/>
    <cellStyle name="Currency 3 2 6 4" xfId="938"/>
    <cellStyle name="Currency 3 2 6 4 2" xfId="1977"/>
    <cellStyle name="Currency 3 2 6 5" xfId="1240"/>
    <cellStyle name="Currency 3 2 7" xfId="228"/>
    <cellStyle name="Currency 3 2 7 2" xfId="471"/>
    <cellStyle name="Currency 3 2 7 2 2" xfId="1510"/>
    <cellStyle name="Currency 3 2 7 3" xfId="714"/>
    <cellStyle name="Currency 3 2 7 3 2" xfId="1753"/>
    <cellStyle name="Currency 3 2 7 4" xfId="965"/>
    <cellStyle name="Currency 3 2 7 4 2" xfId="2004"/>
    <cellStyle name="Currency 3 2 7 5" xfId="1267"/>
    <cellStyle name="Currency 3 2 8" xfId="256"/>
    <cellStyle name="Currency 3 2 8 2" xfId="499"/>
    <cellStyle name="Currency 3 2 8 2 2" xfId="1538"/>
    <cellStyle name="Currency 3 2 8 3" xfId="742"/>
    <cellStyle name="Currency 3 2 8 3 2" xfId="1781"/>
    <cellStyle name="Currency 3 2 8 4" xfId="993"/>
    <cellStyle name="Currency 3 2 8 4 2" xfId="2032"/>
    <cellStyle name="Currency 3 2 8 5" xfId="1295"/>
    <cellStyle name="Currency 3 2 9" xfId="285"/>
    <cellStyle name="Currency 3 2 9 2" xfId="1022"/>
    <cellStyle name="Currency 3 2 9 2 2" xfId="2061"/>
    <cellStyle name="Currency 3 2 9 3" xfId="1324"/>
    <cellStyle name="Currency 3 3" xfId="61"/>
    <cellStyle name="Currency 3 3 2" xfId="304"/>
    <cellStyle name="Currency 3 3 2 2" xfId="1343"/>
    <cellStyle name="Currency 3 3 3" xfId="547"/>
    <cellStyle name="Currency 3 3 3 2" xfId="1586"/>
    <cellStyle name="Currency 3 3 4" xfId="798"/>
    <cellStyle name="Currency 3 3 4 2" xfId="1837"/>
    <cellStyle name="Currency 3 3 5" xfId="1100"/>
    <cellStyle name="Currency 3 4" xfId="95"/>
    <cellStyle name="Currency 3 4 2" xfId="338"/>
    <cellStyle name="Currency 3 4 2 2" xfId="1377"/>
    <cellStyle name="Currency 3 4 3" xfId="581"/>
    <cellStyle name="Currency 3 4 3 2" xfId="1620"/>
    <cellStyle name="Currency 3 4 4" xfId="832"/>
    <cellStyle name="Currency 3 4 4 2" xfId="1871"/>
    <cellStyle name="Currency 3 4 5" xfId="1134"/>
    <cellStyle name="Currency 3 5" xfId="125"/>
    <cellStyle name="Currency 3 5 2" xfId="368"/>
    <cellStyle name="Currency 3 5 2 2" xfId="1407"/>
    <cellStyle name="Currency 3 5 3" xfId="611"/>
    <cellStyle name="Currency 3 5 3 2" xfId="1650"/>
    <cellStyle name="Currency 3 5 4" xfId="862"/>
    <cellStyle name="Currency 3 5 4 2" xfId="1901"/>
    <cellStyle name="Currency 3 5 5" xfId="1164"/>
    <cellStyle name="Currency 3 6" xfId="158"/>
    <cellStyle name="Currency 3 6 2" xfId="401"/>
    <cellStyle name="Currency 3 6 2 2" xfId="1440"/>
    <cellStyle name="Currency 3 6 3" xfId="644"/>
    <cellStyle name="Currency 3 6 3 2" xfId="1683"/>
    <cellStyle name="Currency 3 6 4" xfId="895"/>
    <cellStyle name="Currency 3 6 4 2" xfId="1934"/>
    <cellStyle name="Currency 3 6 5" xfId="1197"/>
    <cellStyle name="Currency 3 7" xfId="192"/>
    <cellStyle name="Currency 3 7 2" xfId="435"/>
    <cellStyle name="Currency 3 7 2 2" xfId="1474"/>
    <cellStyle name="Currency 3 7 3" xfId="678"/>
    <cellStyle name="Currency 3 7 3 2" xfId="1717"/>
    <cellStyle name="Currency 3 7 4" xfId="929"/>
    <cellStyle name="Currency 3 7 4 2" xfId="1968"/>
    <cellStyle name="Currency 3 7 5" xfId="1231"/>
    <cellStyle name="Currency 3 8" xfId="220"/>
    <cellStyle name="Currency 3 8 2" xfId="463"/>
    <cellStyle name="Currency 3 8 2 2" xfId="1502"/>
    <cellStyle name="Currency 3 8 3" xfId="706"/>
    <cellStyle name="Currency 3 8 3 2" xfId="1745"/>
    <cellStyle name="Currency 3 8 4" xfId="957"/>
    <cellStyle name="Currency 3 8 4 2" xfId="1996"/>
    <cellStyle name="Currency 3 8 5" xfId="1259"/>
    <cellStyle name="Currency 3 9" xfId="248"/>
    <cellStyle name="Currency 3 9 2" xfId="491"/>
    <cellStyle name="Currency 3 9 2 2" xfId="1530"/>
    <cellStyle name="Currency 3 9 3" xfId="734"/>
    <cellStyle name="Currency 3 9 3 2" xfId="1773"/>
    <cellStyle name="Currency 3 9 4" xfId="985"/>
    <cellStyle name="Currency 3 9 4 2" xfId="2024"/>
    <cellStyle name="Currency 3 9 5" xfId="1287"/>
    <cellStyle name="Currency 4" xfId="43"/>
    <cellStyle name="Currency 4 10" xfId="534"/>
    <cellStyle name="Currency 4 10 2" xfId="1573"/>
    <cellStyle name="Currency 4 11" xfId="783"/>
    <cellStyle name="Currency 4 11 2" xfId="1822"/>
    <cellStyle name="Currency 4 12" xfId="1056"/>
    <cellStyle name="Currency 4 12 2" xfId="2095"/>
    <cellStyle name="Currency 4 13" xfId="1087"/>
    <cellStyle name="Currency 4 2" xfId="75"/>
    <cellStyle name="Currency 4 2 2" xfId="318"/>
    <cellStyle name="Currency 4 2 2 2" xfId="1357"/>
    <cellStyle name="Currency 4 2 3" xfId="561"/>
    <cellStyle name="Currency 4 2 3 2" xfId="1600"/>
    <cellStyle name="Currency 4 2 4" xfId="812"/>
    <cellStyle name="Currency 4 2 4 2" xfId="1851"/>
    <cellStyle name="Currency 4 2 5" xfId="1114"/>
    <cellStyle name="Currency 4 3" xfId="110"/>
    <cellStyle name="Currency 4 3 2" xfId="353"/>
    <cellStyle name="Currency 4 3 2 2" xfId="1392"/>
    <cellStyle name="Currency 4 3 3" xfId="596"/>
    <cellStyle name="Currency 4 3 3 2" xfId="1635"/>
    <cellStyle name="Currency 4 3 4" xfId="847"/>
    <cellStyle name="Currency 4 3 4 2" xfId="1886"/>
    <cellStyle name="Currency 4 3 5" xfId="1149"/>
    <cellStyle name="Currency 4 4" xfId="140"/>
    <cellStyle name="Currency 4 4 2" xfId="383"/>
    <cellStyle name="Currency 4 4 2 2" xfId="1422"/>
    <cellStyle name="Currency 4 4 3" xfId="626"/>
    <cellStyle name="Currency 4 4 3 2" xfId="1665"/>
    <cellStyle name="Currency 4 4 4" xfId="877"/>
    <cellStyle name="Currency 4 4 4 2" xfId="1916"/>
    <cellStyle name="Currency 4 4 5" xfId="1179"/>
    <cellStyle name="Currency 4 5" xfId="173"/>
    <cellStyle name="Currency 4 5 2" xfId="416"/>
    <cellStyle name="Currency 4 5 2 2" xfId="1455"/>
    <cellStyle name="Currency 4 5 3" xfId="659"/>
    <cellStyle name="Currency 4 5 3 2" xfId="1698"/>
    <cellStyle name="Currency 4 5 4" xfId="910"/>
    <cellStyle name="Currency 4 5 4 2" xfId="1949"/>
    <cellStyle name="Currency 4 5 5" xfId="1212"/>
    <cellStyle name="Currency 4 6" xfId="207"/>
    <cellStyle name="Currency 4 6 2" xfId="450"/>
    <cellStyle name="Currency 4 6 2 2" xfId="1489"/>
    <cellStyle name="Currency 4 6 3" xfId="693"/>
    <cellStyle name="Currency 4 6 3 2" xfId="1732"/>
    <cellStyle name="Currency 4 6 4" xfId="944"/>
    <cellStyle name="Currency 4 6 4 2" xfId="1983"/>
    <cellStyle name="Currency 4 6 5" xfId="1246"/>
    <cellStyle name="Currency 4 7" xfId="234"/>
    <cellStyle name="Currency 4 7 2" xfId="477"/>
    <cellStyle name="Currency 4 7 2 2" xfId="1516"/>
    <cellStyle name="Currency 4 7 3" xfId="720"/>
    <cellStyle name="Currency 4 7 3 2" xfId="1759"/>
    <cellStyle name="Currency 4 7 4" xfId="971"/>
    <cellStyle name="Currency 4 7 4 2" xfId="2010"/>
    <cellStyle name="Currency 4 7 5" xfId="1273"/>
    <cellStyle name="Currency 4 8" xfId="262"/>
    <cellStyle name="Currency 4 8 2" xfId="505"/>
    <cellStyle name="Currency 4 8 2 2" xfId="1544"/>
    <cellStyle name="Currency 4 8 3" xfId="748"/>
    <cellStyle name="Currency 4 8 3 2" xfId="1787"/>
    <cellStyle name="Currency 4 8 4" xfId="999"/>
    <cellStyle name="Currency 4 8 4 2" xfId="2038"/>
    <cellStyle name="Currency 4 8 5" xfId="1301"/>
    <cellStyle name="Currency 4 9" xfId="291"/>
    <cellStyle name="Currency 4 9 2" xfId="1028"/>
    <cellStyle name="Currency 4 9 2 2" xfId="2067"/>
    <cellStyle name="Currency 4 9 3" xfId="1330"/>
    <cellStyle name="Currency 5" xfId="19"/>
    <cellStyle name="Currency 5 2" xfId="296"/>
    <cellStyle name="Currency 5 2 2" xfId="1335"/>
    <cellStyle name="Currency 5 3" xfId="539"/>
    <cellStyle name="Currency 5 3 2" xfId="1578"/>
    <cellStyle name="Currency 5 4" xfId="790"/>
    <cellStyle name="Currency 5 4 2" xfId="1829"/>
    <cellStyle name="Currency 5 5" xfId="1092"/>
    <cellStyle name="Currency 5 6" xfId="49"/>
    <cellStyle name="Currency 6" xfId="81"/>
    <cellStyle name="Currency 6 2" xfId="324"/>
    <cellStyle name="Currency 6 2 2" xfId="1363"/>
    <cellStyle name="Currency 6 3" xfId="567"/>
    <cellStyle name="Currency 6 3 2" xfId="1606"/>
    <cellStyle name="Currency 6 4" xfId="818"/>
    <cellStyle name="Currency 6 4 2" xfId="1857"/>
    <cellStyle name="Currency 6 5" xfId="1120"/>
    <cellStyle name="Currency 7" xfId="87"/>
    <cellStyle name="Currency 7 2" xfId="330"/>
    <cellStyle name="Currency 7 2 2" xfId="1369"/>
    <cellStyle name="Currency 7 3" xfId="573"/>
    <cellStyle name="Currency 7 3 2" xfId="1612"/>
    <cellStyle name="Currency 7 4" xfId="824"/>
    <cellStyle name="Currency 7 4 2" xfId="1863"/>
    <cellStyle name="Currency 7 5" xfId="1126"/>
    <cellStyle name="Currency 8" xfId="117"/>
    <cellStyle name="Currency 8 2" xfId="360"/>
    <cellStyle name="Currency 8 2 2" xfId="1399"/>
    <cellStyle name="Currency 8 3" xfId="603"/>
    <cellStyle name="Currency 8 3 2" xfId="1642"/>
    <cellStyle name="Currency 8 4" xfId="854"/>
    <cellStyle name="Currency 8 4 2" xfId="1893"/>
    <cellStyle name="Currency 8 5" xfId="1156"/>
    <cellStyle name="Currency 9" xfId="146"/>
    <cellStyle name="Currency 9 2" xfId="389"/>
    <cellStyle name="Currency 9 2 2" xfId="1428"/>
    <cellStyle name="Currency 9 3" xfId="632"/>
    <cellStyle name="Currency 9 3 2" xfId="1671"/>
    <cellStyle name="Currency 9 4" xfId="883"/>
    <cellStyle name="Currency 9 4 2" xfId="1922"/>
    <cellStyle name="Currency 9 5" xfId="1185"/>
    <cellStyle name="Hyperlink 2" xfId="62"/>
    <cellStyle name="Neutral 2" xfId="2108"/>
    <cellStyle name="Normal" xfId="0" builtinId="0"/>
    <cellStyle name="Normal 10" xfId="12"/>
    <cellStyle name="Normal 10 2" xfId="387"/>
    <cellStyle name="Normal 10 2 2" xfId="1426"/>
    <cellStyle name="Normal 10 3" xfId="630"/>
    <cellStyle name="Normal 10 3 2" xfId="1669"/>
    <cellStyle name="Normal 10 4" xfId="881"/>
    <cellStyle name="Normal 10 4 2" xfId="1920"/>
    <cellStyle name="Normal 10 5" xfId="1183"/>
    <cellStyle name="Normal 10 6" xfId="144"/>
    <cellStyle name="Normal 11" xfId="147"/>
    <cellStyle name="Normal 11 2" xfId="390"/>
    <cellStyle name="Normal 11 2 2" xfId="1429"/>
    <cellStyle name="Normal 11 3" xfId="633"/>
    <cellStyle name="Normal 11 3 2" xfId="1672"/>
    <cellStyle name="Normal 11 4" xfId="884"/>
    <cellStyle name="Normal 11 4 2" xfId="1923"/>
    <cellStyle name="Normal 11 5" xfId="1186"/>
    <cellStyle name="Normal 12" xfId="178"/>
    <cellStyle name="Normal 12 2" xfId="421"/>
    <cellStyle name="Normal 12 2 2" xfId="1460"/>
    <cellStyle name="Normal 12 3" xfId="664"/>
    <cellStyle name="Normal 12 3 2" xfId="1703"/>
    <cellStyle name="Normal 12 4" xfId="915"/>
    <cellStyle name="Normal 12 4 2" xfId="1954"/>
    <cellStyle name="Normal 12 5" xfId="1217"/>
    <cellStyle name="Normal 13" xfId="181"/>
    <cellStyle name="Normal 13 2" xfId="424"/>
    <cellStyle name="Normal 13 2 2" xfId="1463"/>
    <cellStyle name="Normal 13 3" xfId="667"/>
    <cellStyle name="Normal 13 3 2" xfId="1706"/>
    <cellStyle name="Normal 13 4" xfId="918"/>
    <cellStyle name="Normal 13 4 2" xfId="1957"/>
    <cellStyle name="Normal 13 5" xfId="1220"/>
    <cellStyle name="Normal 14" xfId="209"/>
    <cellStyle name="Normal 14 2" xfId="452"/>
    <cellStyle name="Normal 14 2 2" xfId="1491"/>
    <cellStyle name="Normal 14 3" xfId="695"/>
    <cellStyle name="Normal 14 3 2" xfId="1734"/>
    <cellStyle name="Normal 14 4" xfId="946"/>
    <cellStyle name="Normal 14 4 2" xfId="1985"/>
    <cellStyle name="Normal 14 5" xfId="1248"/>
    <cellStyle name="Normal 143" xfId="13"/>
    <cellStyle name="Normal 15" xfId="236"/>
    <cellStyle name="Normal 15 2" xfId="479"/>
    <cellStyle name="Normal 15 2 2" xfId="1518"/>
    <cellStyle name="Normal 15 3" xfId="722"/>
    <cellStyle name="Normal 15 3 2" xfId="1761"/>
    <cellStyle name="Normal 15 4" xfId="973"/>
    <cellStyle name="Normal 15 4 2" xfId="2012"/>
    <cellStyle name="Normal 15 5" xfId="1275"/>
    <cellStyle name="Normal 16" xfId="756"/>
    <cellStyle name="Normal 16 2" xfId="1795"/>
    <cellStyle name="Normal 17" xfId="1030"/>
    <cellStyle name="Normal 17 2" xfId="2069"/>
    <cellStyle name="Normal 18" xfId="1059"/>
    <cellStyle name="Normal 18 2" xfId="2098"/>
    <cellStyle name="Normal 19" xfId="1062"/>
    <cellStyle name="Normal 19 2" xfId="2099"/>
    <cellStyle name="Normal 19 2 2" xfId="2110"/>
    <cellStyle name="Normal 19 3" xfId="2105"/>
    <cellStyle name="Normal 19 4" xfId="2119"/>
    <cellStyle name="Normal 19 5" xfId="2120"/>
    <cellStyle name="Normal 19 5 2" xfId="2123"/>
    <cellStyle name="Normal 2" xfId="4"/>
    <cellStyle name="Normal 2 10" xfId="270"/>
    <cellStyle name="Normal 2 10 2" xfId="1007"/>
    <cellStyle name="Normal 2 10 2 2" xfId="2046"/>
    <cellStyle name="Normal 2 10 3" xfId="1309"/>
    <cellStyle name="Normal 2 11" xfId="513"/>
    <cellStyle name="Normal 2 11 2" xfId="1552"/>
    <cellStyle name="Normal 2 12" xfId="761"/>
    <cellStyle name="Normal 2 12 2" xfId="1800"/>
    <cellStyle name="Normal 2 13" xfId="1034"/>
    <cellStyle name="Normal 2 13 2" xfId="2073"/>
    <cellStyle name="Normal 2 14" xfId="1061"/>
    <cellStyle name="Normal 2 15" xfId="1066"/>
    <cellStyle name="Normal 2 16" xfId="2109"/>
    <cellStyle name="Normal 2 17" xfId="21"/>
    <cellStyle name="Normal 2 2" xfId="30"/>
    <cellStyle name="Normal 2 2 10" xfId="521"/>
    <cellStyle name="Normal 2 2 10 2" xfId="1560"/>
    <cellStyle name="Normal 2 2 11" xfId="770"/>
    <cellStyle name="Normal 2 2 11 2" xfId="1809"/>
    <cellStyle name="Normal 2 2 12" xfId="1043"/>
    <cellStyle name="Normal 2 2 12 2" xfId="2082"/>
    <cellStyle name="Normal 2 2 13" xfId="1074"/>
    <cellStyle name="Normal 2 2 14" xfId="2111"/>
    <cellStyle name="Normal 2 2 2" xfId="63"/>
    <cellStyle name="Normal 2 2 2 2" xfId="305"/>
    <cellStyle name="Normal 2 2 2 2 2" xfId="1344"/>
    <cellStyle name="Normal 2 2 2 3" xfId="548"/>
    <cellStyle name="Normal 2 2 2 3 2" xfId="1587"/>
    <cellStyle name="Normal 2 2 2 4" xfId="799"/>
    <cellStyle name="Normal 2 2 2 4 2" xfId="1838"/>
    <cellStyle name="Normal 2 2 2 5" xfId="1101"/>
    <cellStyle name="Normal 2 2 3" xfId="97"/>
    <cellStyle name="Normal 2 2 3 2" xfId="340"/>
    <cellStyle name="Normal 2 2 3 2 2" xfId="1379"/>
    <cellStyle name="Normal 2 2 3 3" xfId="583"/>
    <cellStyle name="Normal 2 2 3 3 2" xfId="1622"/>
    <cellStyle name="Normal 2 2 3 4" xfId="834"/>
    <cellStyle name="Normal 2 2 3 4 2" xfId="1873"/>
    <cellStyle name="Normal 2 2 3 5" xfId="1136"/>
    <cellStyle name="Normal 2 2 4" xfId="127"/>
    <cellStyle name="Normal 2 2 4 2" xfId="370"/>
    <cellStyle name="Normal 2 2 4 2 2" xfId="1409"/>
    <cellStyle name="Normal 2 2 4 3" xfId="613"/>
    <cellStyle name="Normal 2 2 4 3 2" xfId="1652"/>
    <cellStyle name="Normal 2 2 4 4" xfId="864"/>
    <cellStyle name="Normal 2 2 4 4 2" xfId="1903"/>
    <cellStyle name="Normal 2 2 4 5" xfId="1166"/>
    <cellStyle name="Normal 2 2 5" xfId="160"/>
    <cellStyle name="Normal 2 2 5 2" xfId="403"/>
    <cellStyle name="Normal 2 2 5 2 2" xfId="1442"/>
    <cellStyle name="Normal 2 2 5 3" xfId="646"/>
    <cellStyle name="Normal 2 2 5 3 2" xfId="1685"/>
    <cellStyle name="Normal 2 2 5 4" xfId="897"/>
    <cellStyle name="Normal 2 2 5 4 2" xfId="1936"/>
    <cellStyle name="Normal 2 2 5 5" xfId="1199"/>
    <cellStyle name="Normal 2 2 6" xfId="194"/>
    <cellStyle name="Normal 2 2 6 2" xfId="437"/>
    <cellStyle name="Normal 2 2 6 2 2" xfId="1476"/>
    <cellStyle name="Normal 2 2 6 3" xfId="680"/>
    <cellStyle name="Normal 2 2 6 3 2" xfId="1719"/>
    <cellStyle name="Normal 2 2 6 4" xfId="931"/>
    <cellStyle name="Normal 2 2 6 4 2" xfId="1970"/>
    <cellStyle name="Normal 2 2 6 5" xfId="1233"/>
    <cellStyle name="Normal 2 2 7" xfId="221"/>
    <cellStyle name="Normal 2 2 7 2" xfId="464"/>
    <cellStyle name="Normal 2 2 7 2 2" xfId="1503"/>
    <cellStyle name="Normal 2 2 7 3" xfId="707"/>
    <cellStyle name="Normal 2 2 7 3 2" xfId="1746"/>
    <cellStyle name="Normal 2 2 7 4" xfId="958"/>
    <cellStyle name="Normal 2 2 7 4 2" xfId="1997"/>
    <cellStyle name="Normal 2 2 7 5" xfId="1260"/>
    <cellStyle name="Normal 2 2 8" xfId="249"/>
    <cellStyle name="Normal 2 2 8 2" xfId="492"/>
    <cellStyle name="Normal 2 2 8 2 2" xfId="1531"/>
    <cellStyle name="Normal 2 2 8 3" xfId="735"/>
    <cellStyle name="Normal 2 2 8 3 2" xfId="1774"/>
    <cellStyle name="Normal 2 2 8 4" xfId="986"/>
    <cellStyle name="Normal 2 2 8 4 2" xfId="2025"/>
    <cellStyle name="Normal 2 2 8 5" xfId="1288"/>
    <cellStyle name="Normal 2 2 9" xfId="278"/>
    <cellStyle name="Normal 2 2 9 2" xfId="1015"/>
    <cellStyle name="Normal 2 2 9 2 2" xfId="2054"/>
    <cellStyle name="Normal 2 2 9 3" xfId="1317"/>
    <cellStyle name="Normal 2 3" xfId="54"/>
    <cellStyle name="Normal 2 3 2" xfId="297"/>
    <cellStyle name="Normal 2 3 2 2" xfId="1336"/>
    <cellStyle name="Normal 2 3 3" xfId="540"/>
    <cellStyle name="Normal 2 3 3 2" xfId="1579"/>
    <cellStyle name="Normal 2 3 4" xfId="791"/>
    <cellStyle name="Normal 2 3 4 2" xfId="1830"/>
    <cellStyle name="Normal 2 3 5" xfId="1093"/>
    <cellStyle name="Normal 2 4" xfId="88"/>
    <cellStyle name="Normal 2 4 2" xfId="331"/>
    <cellStyle name="Normal 2 4 2 2" xfId="1370"/>
    <cellStyle name="Normal 2 4 3" xfId="574"/>
    <cellStyle name="Normal 2 4 3 2" xfId="1613"/>
    <cellStyle name="Normal 2 4 4" xfId="825"/>
    <cellStyle name="Normal 2 4 4 2" xfId="1864"/>
    <cellStyle name="Normal 2 4 5" xfId="1127"/>
    <cellStyle name="Normal 2 5" xfId="118"/>
    <cellStyle name="Normal 2 5 2" xfId="361"/>
    <cellStyle name="Normal 2 5 2 2" xfId="1400"/>
    <cellStyle name="Normal 2 5 3" xfId="604"/>
    <cellStyle name="Normal 2 5 3 2" xfId="1643"/>
    <cellStyle name="Normal 2 5 4" xfId="855"/>
    <cellStyle name="Normal 2 5 4 2" xfId="1894"/>
    <cellStyle name="Normal 2 5 5" xfId="1157"/>
    <cellStyle name="Normal 2 6" xfId="151"/>
    <cellStyle name="Normal 2 6 2" xfId="394"/>
    <cellStyle name="Normal 2 6 2 2" xfId="1433"/>
    <cellStyle name="Normal 2 6 3" xfId="637"/>
    <cellStyle name="Normal 2 6 3 2" xfId="1676"/>
    <cellStyle name="Normal 2 6 4" xfId="888"/>
    <cellStyle name="Normal 2 6 4 2" xfId="1927"/>
    <cellStyle name="Normal 2 6 5" xfId="1190"/>
    <cellStyle name="Normal 2 7" xfId="185"/>
    <cellStyle name="Normal 2 7 2" xfId="428"/>
    <cellStyle name="Normal 2 7 2 2" xfId="1467"/>
    <cellStyle name="Normal 2 7 3" xfId="671"/>
    <cellStyle name="Normal 2 7 3 2" xfId="1710"/>
    <cellStyle name="Normal 2 7 4" xfId="922"/>
    <cellStyle name="Normal 2 7 4 2" xfId="1961"/>
    <cellStyle name="Normal 2 7 5" xfId="1224"/>
    <cellStyle name="Normal 2 8" xfId="213"/>
    <cellStyle name="Normal 2 8 2" xfId="456"/>
    <cellStyle name="Normal 2 8 2 2" xfId="1495"/>
    <cellStyle name="Normal 2 8 3" xfId="699"/>
    <cellStyle name="Normal 2 8 3 2" xfId="1738"/>
    <cellStyle name="Normal 2 8 4" xfId="950"/>
    <cellStyle name="Normal 2 8 4 2" xfId="1989"/>
    <cellStyle name="Normal 2 8 5" xfId="1252"/>
    <cellStyle name="Normal 2 9" xfId="241"/>
    <cellStyle name="Normal 2 9 2" xfId="484"/>
    <cellStyle name="Normal 2 9 2 2" xfId="1523"/>
    <cellStyle name="Normal 2 9 3" xfId="727"/>
    <cellStyle name="Normal 2 9 3 2" xfId="1766"/>
    <cellStyle name="Normal 2 9 4" xfId="978"/>
    <cellStyle name="Normal 2 9 4 2" xfId="2017"/>
    <cellStyle name="Normal 2 9 5" xfId="1280"/>
    <cellStyle name="Normal 20" xfId="5"/>
    <cellStyle name="Normal 20 2" xfId="2102"/>
    <cellStyle name="Normal 21" xfId="2106"/>
    <cellStyle name="Normal 21 2" xfId="2114"/>
    <cellStyle name="Normal 21 2 2" xfId="2122"/>
    <cellStyle name="Normal 22" xfId="24"/>
    <cellStyle name="Normal 3" xfId="10"/>
    <cellStyle name="Normal 3 10" xfId="245"/>
    <cellStyle name="Normal 3 10 2" xfId="488"/>
    <cellStyle name="Normal 3 10 2 2" xfId="1527"/>
    <cellStyle name="Normal 3 10 3" xfId="731"/>
    <cellStyle name="Normal 3 10 3 2" xfId="1770"/>
    <cellStyle name="Normal 3 10 4" xfId="982"/>
    <cellStyle name="Normal 3 10 4 2" xfId="2021"/>
    <cellStyle name="Normal 3 10 5" xfId="1284"/>
    <cellStyle name="Normal 3 11" xfId="274"/>
    <cellStyle name="Normal 3 11 2" xfId="1011"/>
    <cellStyle name="Normal 3 11 2 2" xfId="2050"/>
    <cellStyle name="Normal 3 11 3" xfId="1313"/>
    <cellStyle name="Normal 3 12" xfId="517"/>
    <cellStyle name="Normal 3 12 2" xfId="1556"/>
    <cellStyle name="Normal 3 13" xfId="765"/>
    <cellStyle name="Normal 3 13 2" xfId="1804"/>
    <cellStyle name="Normal 3 14" xfId="1038"/>
    <cellStyle name="Normal 3 14 2" xfId="2077"/>
    <cellStyle name="Normal 3 15" xfId="1070"/>
    <cellStyle name="Normal 3 16" xfId="2116"/>
    <cellStyle name="Normal 3 17" xfId="2121"/>
    <cellStyle name="Normal 3 2" xfId="34"/>
    <cellStyle name="Normal 3 2 10" xfId="525"/>
    <cellStyle name="Normal 3 2 10 2" xfId="1564"/>
    <cellStyle name="Normal 3 2 11" xfId="774"/>
    <cellStyle name="Normal 3 2 11 2" xfId="1813"/>
    <cellStyle name="Normal 3 2 12" xfId="1047"/>
    <cellStyle name="Normal 3 2 12 2" xfId="2086"/>
    <cellStyle name="Normal 3 2 13" xfId="1078"/>
    <cellStyle name="Normal 3 2 14" xfId="2117"/>
    <cellStyle name="Normal 3 2 2" xfId="20"/>
    <cellStyle name="Normal 3 2 2 2" xfId="309"/>
    <cellStyle name="Normal 3 2 2 2 2" xfId="1348"/>
    <cellStyle name="Normal 3 2 2 3" xfId="552"/>
    <cellStyle name="Normal 3 2 2 3 2" xfId="1591"/>
    <cellStyle name="Normal 3 2 2 4" xfId="803"/>
    <cellStyle name="Normal 3 2 2 4 2" xfId="1842"/>
    <cellStyle name="Normal 3 2 2 5" xfId="1105"/>
    <cellStyle name="Normal 3 2 3" xfId="101"/>
    <cellStyle name="Normal 3 2 3 2" xfId="344"/>
    <cellStyle name="Normal 3 2 3 2 2" xfId="1383"/>
    <cellStyle name="Normal 3 2 3 3" xfId="587"/>
    <cellStyle name="Normal 3 2 3 3 2" xfId="1626"/>
    <cellStyle name="Normal 3 2 3 4" xfId="838"/>
    <cellStyle name="Normal 3 2 3 4 2" xfId="1877"/>
    <cellStyle name="Normal 3 2 3 5" xfId="1140"/>
    <cellStyle name="Normal 3 2 4" xfId="131"/>
    <cellStyle name="Normal 3 2 4 2" xfId="374"/>
    <cellStyle name="Normal 3 2 4 2 2" xfId="1413"/>
    <cellStyle name="Normal 3 2 4 3" xfId="617"/>
    <cellStyle name="Normal 3 2 4 3 2" xfId="1656"/>
    <cellStyle name="Normal 3 2 4 4" xfId="868"/>
    <cellStyle name="Normal 3 2 4 4 2" xfId="1907"/>
    <cellStyle name="Normal 3 2 4 5" xfId="1170"/>
    <cellStyle name="Normal 3 2 5" xfId="164"/>
    <cellStyle name="Normal 3 2 5 2" xfId="407"/>
    <cellStyle name="Normal 3 2 5 2 2" xfId="1446"/>
    <cellStyle name="Normal 3 2 5 3" xfId="650"/>
    <cellStyle name="Normal 3 2 5 3 2" xfId="1689"/>
    <cellStyle name="Normal 3 2 5 4" xfId="901"/>
    <cellStyle name="Normal 3 2 5 4 2" xfId="1940"/>
    <cellStyle name="Normal 3 2 5 5" xfId="1203"/>
    <cellStyle name="Normal 3 2 6" xfId="198"/>
    <cellStyle name="Normal 3 2 6 2" xfId="441"/>
    <cellStyle name="Normal 3 2 6 2 2" xfId="1480"/>
    <cellStyle name="Normal 3 2 6 3" xfId="684"/>
    <cellStyle name="Normal 3 2 6 3 2" xfId="1723"/>
    <cellStyle name="Normal 3 2 6 4" xfId="935"/>
    <cellStyle name="Normal 3 2 6 4 2" xfId="1974"/>
    <cellStyle name="Normal 3 2 6 5" xfId="1237"/>
    <cellStyle name="Normal 3 2 7" xfId="225"/>
    <cellStyle name="Normal 3 2 7 2" xfId="468"/>
    <cellStyle name="Normal 3 2 7 2 2" xfId="1507"/>
    <cellStyle name="Normal 3 2 7 3" xfId="711"/>
    <cellStyle name="Normal 3 2 7 3 2" xfId="1750"/>
    <cellStyle name="Normal 3 2 7 4" xfId="962"/>
    <cellStyle name="Normal 3 2 7 4 2" xfId="2001"/>
    <cellStyle name="Normal 3 2 7 5" xfId="1264"/>
    <cellStyle name="Normal 3 2 8" xfId="253"/>
    <cellStyle name="Normal 3 2 8 2" xfId="496"/>
    <cellStyle name="Normal 3 2 8 2 2" xfId="1535"/>
    <cellStyle name="Normal 3 2 8 3" xfId="739"/>
    <cellStyle name="Normal 3 2 8 3 2" xfId="1778"/>
    <cellStyle name="Normal 3 2 8 4" xfId="990"/>
    <cellStyle name="Normal 3 2 8 4 2" xfId="2029"/>
    <cellStyle name="Normal 3 2 8 5" xfId="1292"/>
    <cellStyle name="Normal 3 2 9" xfId="282"/>
    <cellStyle name="Normal 3 2 9 2" xfId="1019"/>
    <cellStyle name="Normal 3 2 9 2 2" xfId="2058"/>
    <cellStyle name="Normal 3 2 9 3" xfId="1321"/>
    <cellStyle name="Normal 3 3" xfId="58"/>
    <cellStyle name="Normal 3 3 2" xfId="301"/>
    <cellStyle name="Normal 3 3 2 2" xfId="1340"/>
    <cellStyle name="Normal 3 3 3" xfId="544"/>
    <cellStyle name="Normal 3 3 3 2" xfId="1583"/>
    <cellStyle name="Normal 3 3 4" xfId="795"/>
    <cellStyle name="Normal 3 3 4 2" xfId="1834"/>
    <cellStyle name="Normal 3 3 5" xfId="1097"/>
    <cellStyle name="Normal 3 4" xfId="92"/>
    <cellStyle name="Normal 3 4 2" xfId="335"/>
    <cellStyle name="Normal 3 4 2 2" xfId="1374"/>
    <cellStyle name="Normal 3 4 3" xfId="578"/>
    <cellStyle name="Normal 3 4 3 2" xfId="1617"/>
    <cellStyle name="Normal 3 4 4" xfId="829"/>
    <cellStyle name="Normal 3 4 4 2" xfId="1868"/>
    <cellStyle name="Normal 3 4 5" xfId="1131"/>
    <cellStyle name="Normal 3 5" xfId="122"/>
    <cellStyle name="Normal 3 5 2" xfId="365"/>
    <cellStyle name="Normal 3 5 2 2" xfId="1404"/>
    <cellStyle name="Normal 3 5 3" xfId="608"/>
    <cellStyle name="Normal 3 5 3 2" xfId="1647"/>
    <cellStyle name="Normal 3 5 4" xfId="859"/>
    <cellStyle name="Normal 3 5 4 2" xfId="1898"/>
    <cellStyle name="Normal 3 5 5" xfId="1161"/>
    <cellStyle name="Normal 3 6" xfId="155"/>
    <cellStyle name="Normal 3 6 2" xfId="398"/>
    <cellStyle name="Normal 3 6 2 2" xfId="1437"/>
    <cellStyle name="Normal 3 6 3" xfId="641"/>
    <cellStyle name="Normal 3 6 3 2" xfId="1680"/>
    <cellStyle name="Normal 3 6 4" xfId="892"/>
    <cellStyle name="Normal 3 6 4 2" xfId="1931"/>
    <cellStyle name="Normal 3 6 5" xfId="1194"/>
    <cellStyle name="Normal 3 7" xfId="179"/>
    <cellStyle name="Normal 3 7 2" xfId="422"/>
    <cellStyle name="Normal 3 7 2 2" xfId="1461"/>
    <cellStyle name="Normal 3 7 3" xfId="665"/>
    <cellStyle name="Normal 3 7 3 2" xfId="1704"/>
    <cellStyle name="Normal 3 7 4" xfId="916"/>
    <cellStyle name="Normal 3 7 4 2" xfId="1955"/>
    <cellStyle name="Normal 3 7 5" xfId="1218"/>
    <cellStyle name="Normal 3 8" xfId="189"/>
    <cellStyle name="Normal 3 8 2" xfId="432"/>
    <cellStyle name="Normal 3 8 2 2" xfId="1471"/>
    <cellStyle name="Normal 3 8 3" xfId="675"/>
    <cellStyle name="Normal 3 8 3 2" xfId="1714"/>
    <cellStyle name="Normal 3 8 4" xfId="926"/>
    <cellStyle name="Normal 3 8 4 2" xfId="1965"/>
    <cellStyle name="Normal 3 8 5" xfId="1228"/>
    <cellStyle name="Normal 3 9" xfId="217"/>
    <cellStyle name="Normal 3 9 2" xfId="460"/>
    <cellStyle name="Normal 3 9 2 2" xfId="1499"/>
    <cellStyle name="Normal 3 9 3" xfId="703"/>
    <cellStyle name="Normal 3 9 3 2" xfId="1742"/>
    <cellStyle name="Normal 3 9 4" xfId="954"/>
    <cellStyle name="Normal 3 9 4 2" xfId="1993"/>
    <cellStyle name="Normal 3 9 5" xfId="1256"/>
    <cellStyle name="Normal 36" xfId="11"/>
    <cellStyle name="Normal 37" xfId="15"/>
    <cellStyle name="Normal 38" xfId="18"/>
    <cellStyle name="Normal 4" xfId="38"/>
    <cellStyle name="Normal 4 10" xfId="529"/>
    <cellStyle name="Normal 4 10 2" xfId="1568"/>
    <cellStyle name="Normal 4 11" xfId="778"/>
    <cellStyle name="Normal 4 11 2" xfId="1817"/>
    <cellStyle name="Normal 4 12" xfId="1051"/>
    <cellStyle name="Normal 4 12 2" xfId="2090"/>
    <cellStyle name="Normal 4 13" xfId="1082"/>
    <cellStyle name="Normal 4 2" xfId="70"/>
    <cellStyle name="Normal 4 2 2" xfId="313"/>
    <cellStyle name="Normal 4 2 2 2" xfId="1352"/>
    <cellStyle name="Normal 4 2 3" xfId="556"/>
    <cellStyle name="Normal 4 2 3 2" xfId="1595"/>
    <cellStyle name="Normal 4 2 4" xfId="807"/>
    <cellStyle name="Normal 4 2 4 2" xfId="1846"/>
    <cellStyle name="Normal 4 2 5" xfId="1109"/>
    <cellStyle name="Normal 4 3" xfId="105"/>
    <cellStyle name="Normal 4 3 2" xfId="348"/>
    <cellStyle name="Normal 4 3 2 2" xfId="1387"/>
    <cellStyle name="Normal 4 3 3" xfId="591"/>
    <cellStyle name="Normal 4 3 3 2" xfId="1630"/>
    <cellStyle name="Normal 4 3 4" xfId="842"/>
    <cellStyle name="Normal 4 3 4 2" xfId="1881"/>
    <cellStyle name="Normal 4 3 5" xfId="1144"/>
    <cellStyle name="Normal 4 4" xfId="135"/>
    <cellStyle name="Normal 4 4 2" xfId="378"/>
    <cellStyle name="Normal 4 4 2 2" xfId="1417"/>
    <cellStyle name="Normal 4 4 3" xfId="621"/>
    <cellStyle name="Normal 4 4 3 2" xfId="1660"/>
    <cellStyle name="Normal 4 4 4" xfId="872"/>
    <cellStyle name="Normal 4 4 4 2" xfId="1911"/>
    <cellStyle name="Normal 4 4 5" xfId="1174"/>
    <cellStyle name="Normal 4 5" xfId="168"/>
    <cellStyle name="Normal 4 5 2" xfId="411"/>
    <cellStyle name="Normal 4 5 2 2" xfId="1450"/>
    <cellStyle name="Normal 4 5 3" xfId="654"/>
    <cellStyle name="Normal 4 5 3 2" xfId="1693"/>
    <cellStyle name="Normal 4 5 4" xfId="905"/>
    <cellStyle name="Normal 4 5 4 2" xfId="1944"/>
    <cellStyle name="Normal 4 5 5" xfId="1207"/>
    <cellStyle name="Normal 4 6" xfId="202"/>
    <cellStyle name="Normal 4 6 2" xfId="445"/>
    <cellStyle name="Normal 4 6 2 2" xfId="1484"/>
    <cellStyle name="Normal 4 6 3" xfId="688"/>
    <cellStyle name="Normal 4 6 3 2" xfId="1727"/>
    <cellStyle name="Normal 4 6 4" xfId="939"/>
    <cellStyle name="Normal 4 6 4 2" xfId="1978"/>
    <cellStyle name="Normal 4 6 5" xfId="1241"/>
    <cellStyle name="Normal 4 7" xfId="229"/>
    <cellStyle name="Normal 4 7 2" xfId="472"/>
    <cellStyle name="Normal 4 7 2 2" xfId="1511"/>
    <cellStyle name="Normal 4 7 3" xfId="715"/>
    <cellStyle name="Normal 4 7 3 2" xfId="1754"/>
    <cellStyle name="Normal 4 7 4" xfId="966"/>
    <cellStyle name="Normal 4 7 4 2" xfId="2005"/>
    <cellStyle name="Normal 4 7 5" xfId="1268"/>
    <cellStyle name="Normal 4 8" xfId="257"/>
    <cellStyle name="Normal 4 8 2" xfId="500"/>
    <cellStyle name="Normal 4 8 2 2" xfId="1539"/>
    <cellStyle name="Normal 4 8 3" xfId="743"/>
    <cellStyle name="Normal 4 8 3 2" xfId="1782"/>
    <cellStyle name="Normal 4 8 4" xfId="994"/>
    <cellStyle name="Normal 4 8 4 2" xfId="2033"/>
    <cellStyle name="Normal 4 8 5" xfId="1296"/>
    <cellStyle name="Normal 4 9" xfId="286"/>
    <cellStyle name="Normal 4 9 2" xfId="1023"/>
    <cellStyle name="Normal 4 9 2 2" xfId="2062"/>
    <cellStyle name="Normal 4 9 3" xfId="1325"/>
    <cellStyle name="Normal 5" xfId="50"/>
    <cellStyle name="Normal 6" xfId="46"/>
    <cellStyle name="Normal 6 2" xfId="293"/>
    <cellStyle name="Normal 6 2 2" xfId="1332"/>
    <cellStyle name="Normal 6 3" xfId="536"/>
    <cellStyle name="Normal 6 3 2" xfId="1575"/>
    <cellStyle name="Normal 6 4" xfId="787"/>
    <cellStyle name="Normal 6 4 2" xfId="1826"/>
    <cellStyle name="Normal 6 5" xfId="1089"/>
    <cellStyle name="Normal 7" xfId="79"/>
    <cellStyle name="Normal 7 2" xfId="322"/>
    <cellStyle name="Normal 7 2 2" xfId="1361"/>
    <cellStyle name="Normal 7 3" xfId="565"/>
    <cellStyle name="Normal 7 3 2" xfId="1604"/>
    <cellStyle name="Normal 7 4" xfId="816"/>
    <cellStyle name="Normal 7 4 2" xfId="1855"/>
    <cellStyle name="Normal 7 5" xfId="1118"/>
    <cellStyle name="Normal 8" xfId="84"/>
    <cellStyle name="Normal 8 2" xfId="327"/>
    <cellStyle name="Normal 8 2 2" xfId="1366"/>
    <cellStyle name="Normal 8 3" xfId="570"/>
    <cellStyle name="Normal 8 3 2" xfId="1609"/>
    <cellStyle name="Normal 8 4" xfId="821"/>
    <cellStyle name="Normal 8 4 2" xfId="1860"/>
    <cellStyle name="Normal 8 5" xfId="1123"/>
    <cellStyle name="Normal 9" xfId="113"/>
    <cellStyle name="Normal 9 2" xfId="356"/>
    <cellStyle name="Normal 9 2 2" xfId="1395"/>
    <cellStyle name="Normal 9 3" xfId="599"/>
    <cellStyle name="Normal 9 3 2" xfId="1638"/>
    <cellStyle name="Normal 9 4" xfId="850"/>
    <cellStyle name="Normal 9 4 2" xfId="1889"/>
    <cellStyle name="Normal 9 5" xfId="1152"/>
    <cellStyle name="Percent" xfId="3" builtinId="5"/>
    <cellStyle name="Percent 10" xfId="115"/>
    <cellStyle name="Percent 10 2" xfId="358"/>
    <cellStyle name="Percent 10 2 2" xfId="1397"/>
    <cellStyle name="Percent 10 3" xfId="601"/>
    <cellStyle name="Percent 10 3 2" xfId="1640"/>
    <cellStyle name="Percent 10 4" xfId="852"/>
    <cellStyle name="Percent 10 4 2" xfId="1891"/>
    <cellStyle name="Percent 10 5" xfId="1154"/>
    <cellStyle name="Percent 11" xfId="149"/>
    <cellStyle name="Percent 11 2" xfId="392"/>
    <cellStyle name="Percent 11 2 2" xfId="1431"/>
    <cellStyle name="Percent 11 3" xfId="635"/>
    <cellStyle name="Percent 11 3 2" xfId="1674"/>
    <cellStyle name="Percent 11 4" xfId="886"/>
    <cellStyle name="Percent 11 4 2" xfId="1925"/>
    <cellStyle name="Percent 11 5" xfId="1188"/>
    <cellStyle name="Percent 12" xfId="183"/>
    <cellStyle name="Percent 12 2" xfId="426"/>
    <cellStyle name="Percent 12 2 2" xfId="1465"/>
    <cellStyle name="Percent 12 3" xfId="669"/>
    <cellStyle name="Percent 12 3 2" xfId="1708"/>
    <cellStyle name="Percent 12 4" xfId="920"/>
    <cellStyle name="Percent 12 4 2" xfId="1959"/>
    <cellStyle name="Percent 12 5" xfId="1222"/>
    <cellStyle name="Percent 13" xfId="211"/>
    <cellStyle name="Percent 13 2" xfId="454"/>
    <cellStyle name="Percent 13 2 2" xfId="1493"/>
    <cellStyle name="Percent 13 3" xfId="697"/>
    <cellStyle name="Percent 13 3 2" xfId="1736"/>
    <cellStyle name="Percent 13 4" xfId="948"/>
    <cellStyle name="Percent 13 4 2" xfId="1987"/>
    <cellStyle name="Percent 13 5" xfId="1250"/>
    <cellStyle name="Percent 14" xfId="238"/>
    <cellStyle name="Percent 14 2" xfId="481"/>
    <cellStyle name="Percent 14 2 2" xfId="1520"/>
    <cellStyle name="Percent 14 3" xfId="724"/>
    <cellStyle name="Percent 14 3 2" xfId="1763"/>
    <cellStyle name="Percent 14 4" xfId="975"/>
    <cellStyle name="Percent 14 4 2" xfId="2014"/>
    <cellStyle name="Percent 14 5" xfId="1277"/>
    <cellStyle name="Percent 15" xfId="758"/>
    <cellStyle name="Percent 15 2" xfId="1797"/>
    <cellStyle name="Percent 16" xfId="1032"/>
    <cellStyle name="Percent 16 2" xfId="2071"/>
    <cellStyle name="Percent 17" xfId="1065"/>
    <cellStyle name="Percent 17 2" xfId="2103"/>
    <cellStyle name="Percent 2" xfId="17"/>
    <cellStyle name="Percent 2 10" xfId="272"/>
    <cellStyle name="Percent 2 10 2" xfId="1009"/>
    <cellStyle name="Percent 2 10 2 2" xfId="2048"/>
    <cellStyle name="Percent 2 10 3" xfId="1311"/>
    <cellStyle name="Percent 2 11" xfId="515"/>
    <cellStyle name="Percent 2 11 2" xfId="1554"/>
    <cellStyle name="Percent 2 12" xfId="763"/>
    <cellStyle name="Percent 2 12 2" xfId="1802"/>
    <cellStyle name="Percent 2 13" xfId="1036"/>
    <cellStyle name="Percent 2 13 2" xfId="2075"/>
    <cellStyle name="Percent 2 14" xfId="1068"/>
    <cellStyle name="Percent 2 15" xfId="2113"/>
    <cellStyle name="Percent 2 16" xfId="23"/>
    <cellStyle name="Percent 2 2" xfId="32"/>
    <cellStyle name="Percent 2 2 10" xfId="523"/>
    <cellStyle name="Percent 2 2 10 2" xfId="1562"/>
    <cellStyle name="Percent 2 2 11" xfId="772"/>
    <cellStyle name="Percent 2 2 11 2" xfId="1811"/>
    <cellStyle name="Percent 2 2 12" xfId="1045"/>
    <cellStyle name="Percent 2 2 12 2" xfId="2084"/>
    <cellStyle name="Percent 2 2 13" xfId="1076"/>
    <cellStyle name="Percent 2 2 2" xfId="65"/>
    <cellStyle name="Percent 2 2 2 2" xfId="307"/>
    <cellStyle name="Percent 2 2 2 2 2" xfId="1346"/>
    <cellStyle name="Percent 2 2 2 3" xfId="550"/>
    <cellStyle name="Percent 2 2 2 3 2" xfId="1589"/>
    <cellStyle name="Percent 2 2 2 4" xfId="801"/>
    <cellStyle name="Percent 2 2 2 4 2" xfId="1840"/>
    <cellStyle name="Percent 2 2 2 5" xfId="1103"/>
    <cellStyle name="Percent 2 2 3" xfId="99"/>
    <cellStyle name="Percent 2 2 3 2" xfId="342"/>
    <cellStyle name="Percent 2 2 3 2 2" xfId="1381"/>
    <cellStyle name="Percent 2 2 3 3" xfId="585"/>
    <cellStyle name="Percent 2 2 3 3 2" xfId="1624"/>
    <cellStyle name="Percent 2 2 3 4" xfId="836"/>
    <cellStyle name="Percent 2 2 3 4 2" xfId="1875"/>
    <cellStyle name="Percent 2 2 3 5" xfId="1138"/>
    <cellStyle name="Percent 2 2 4" xfId="129"/>
    <cellStyle name="Percent 2 2 4 2" xfId="372"/>
    <cellStyle name="Percent 2 2 4 2 2" xfId="1411"/>
    <cellStyle name="Percent 2 2 4 3" xfId="615"/>
    <cellStyle name="Percent 2 2 4 3 2" xfId="1654"/>
    <cellStyle name="Percent 2 2 4 4" xfId="866"/>
    <cellStyle name="Percent 2 2 4 4 2" xfId="1905"/>
    <cellStyle name="Percent 2 2 4 5" xfId="1168"/>
    <cellStyle name="Percent 2 2 5" xfId="162"/>
    <cellStyle name="Percent 2 2 5 2" xfId="405"/>
    <cellStyle name="Percent 2 2 5 2 2" xfId="1444"/>
    <cellStyle name="Percent 2 2 5 3" xfId="648"/>
    <cellStyle name="Percent 2 2 5 3 2" xfId="1687"/>
    <cellStyle name="Percent 2 2 5 4" xfId="899"/>
    <cellStyle name="Percent 2 2 5 4 2" xfId="1938"/>
    <cellStyle name="Percent 2 2 5 5" xfId="1201"/>
    <cellStyle name="Percent 2 2 6" xfId="196"/>
    <cellStyle name="Percent 2 2 6 2" xfId="439"/>
    <cellStyle name="Percent 2 2 6 2 2" xfId="1478"/>
    <cellStyle name="Percent 2 2 6 3" xfId="682"/>
    <cellStyle name="Percent 2 2 6 3 2" xfId="1721"/>
    <cellStyle name="Percent 2 2 6 4" xfId="933"/>
    <cellStyle name="Percent 2 2 6 4 2" xfId="1972"/>
    <cellStyle name="Percent 2 2 6 5" xfId="1235"/>
    <cellStyle name="Percent 2 2 7" xfId="223"/>
    <cellStyle name="Percent 2 2 7 2" xfId="466"/>
    <cellStyle name="Percent 2 2 7 2 2" xfId="1505"/>
    <cellStyle name="Percent 2 2 7 3" xfId="709"/>
    <cellStyle name="Percent 2 2 7 3 2" xfId="1748"/>
    <cellStyle name="Percent 2 2 7 4" xfId="960"/>
    <cellStyle name="Percent 2 2 7 4 2" xfId="1999"/>
    <cellStyle name="Percent 2 2 7 5" xfId="1262"/>
    <cellStyle name="Percent 2 2 8" xfId="251"/>
    <cellStyle name="Percent 2 2 8 2" xfId="494"/>
    <cellStyle name="Percent 2 2 8 2 2" xfId="1533"/>
    <cellStyle name="Percent 2 2 8 3" xfId="737"/>
    <cellStyle name="Percent 2 2 8 3 2" xfId="1776"/>
    <cellStyle name="Percent 2 2 8 4" xfId="988"/>
    <cellStyle name="Percent 2 2 8 4 2" xfId="2027"/>
    <cellStyle name="Percent 2 2 8 5" xfId="1290"/>
    <cellStyle name="Percent 2 2 9" xfId="280"/>
    <cellStyle name="Percent 2 2 9 2" xfId="1017"/>
    <cellStyle name="Percent 2 2 9 2 2" xfId="2056"/>
    <cellStyle name="Percent 2 2 9 3" xfId="1319"/>
    <cellStyle name="Percent 2 3" xfId="56"/>
    <cellStyle name="Percent 2 3 2" xfId="299"/>
    <cellStyle name="Percent 2 3 2 2" xfId="1338"/>
    <cellStyle name="Percent 2 3 3" xfId="542"/>
    <cellStyle name="Percent 2 3 3 2" xfId="1581"/>
    <cellStyle name="Percent 2 3 4" xfId="793"/>
    <cellStyle name="Percent 2 3 4 2" xfId="1832"/>
    <cellStyle name="Percent 2 3 5" xfId="1095"/>
    <cellStyle name="Percent 2 4" xfId="90"/>
    <cellStyle name="Percent 2 4 2" xfId="333"/>
    <cellStyle name="Percent 2 4 2 2" xfId="1372"/>
    <cellStyle name="Percent 2 4 3" xfId="576"/>
    <cellStyle name="Percent 2 4 3 2" xfId="1615"/>
    <cellStyle name="Percent 2 4 4" xfId="827"/>
    <cellStyle name="Percent 2 4 4 2" xfId="1866"/>
    <cellStyle name="Percent 2 4 5" xfId="1129"/>
    <cellStyle name="Percent 2 5" xfId="120"/>
    <cellStyle name="Percent 2 5 2" xfId="363"/>
    <cellStyle name="Percent 2 5 2 2" xfId="1402"/>
    <cellStyle name="Percent 2 5 3" xfId="606"/>
    <cellStyle name="Percent 2 5 3 2" xfId="1645"/>
    <cellStyle name="Percent 2 5 4" xfId="857"/>
    <cellStyle name="Percent 2 5 4 2" xfId="1896"/>
    <cellStyle name="Percent 2 5 5" xfId="1159"/>
    <cellStyle name="Percent 2 6" xfId="153"/>
    <cellStyle name="Percent 2 6 2" xfId="396"/>
    <cellStyle name="Percent 2 6 2 2" xfId="1435"/>
    <cellStyle name="Percent 2 6 3" xfId="639"/>
    <cellStyle name="Percent 2 6 3 2" xfId="1678"/>
    <cellStyle name="Percent 2 6 4" xfId="890"/>
    <cellStyle name="Percent 2 6 4 2" xfId="1929"/>
    <cellStyle name="Percent 2 6 5" xfId="1192"/>
    <cellStyle name="Percent 2 7" xfId="187"/>
    <cellStyle name="Percent 2 7 2" xfId="430"/>
    <cellStyle name="Percent 2 7 2 2" xfId="1469"/>
    <cellStyle name="Percent 2 7 3" xfId="673"/>
    <cellStyle name="Percent 2 7 3 2" xfId="1712"/>
    <cellStyle name="Percent 2 7 4" xfId="924"/>
    <cellStyle name="Percent 2 7 4 2" xfId="1963"/>
    <cellStyle name="Percent 2 7 5" xfId="1226"/>
    <cellStyle name="Percent 2 8" xfId="215"/>
    <cellStyle name="Percent 2 8 2" xfId="458"/>
    <cellStyle name="Percent 2 8 2 2" xfId="1497"/>
    <cellStyle name="Percent 2 8 3" xfId="701"/>
    <cellStyle name="Percent 2 8 3 2" xfId="1740"/>
    <cellStyle name="Percent 2 8 4" xfId="952"/>
    <cellStyle name="Percent 2 8 4 2" xfId="1991"/>
    <cellStyle name="Percent 2 8 5" xfId="1254"/>
    <cellStyle name="Percent 2 9" xfId="243"/>
    <cellStyle name="Percent 2 9 2" xfId="486"/>
    <cellStyle name="Percent 2 9 2 2" xfId="1525"/>
    <cellStyle name="Percent 2 9 3" xfId="729"/>
    <cellStyle name="Percent 2 9 3 2" xfId="1768"/>
    <cellStyle name="Percent 2 9 4" xfId="980"/>
    <cellStyle name="Percent 2 9 4 2" xfId="2019"/>
    <cellStyle name="Percent 2 9 5" xfId="1282"/>
    <cellStyle name="Percent 3" xfId="27"/>
    <cellStyle name="Percent 3 10" xfId="276"/>
    <cellStyle name="Percent 3 10 2" xfId="1013"/>
    <cellStyle name="Percent 3 10 2 2" xfId="2052"/>
    <cellStyle name="Percent 3 10 3" xfId="1315"/>
    <cellStyle name="Percent 3 11" xfId="519"/>
    <cellStyle name="Percent 3 11 2" xfId="1558"/>
    <cellStyle name="Percent 3 12" xfId="767"/>
    <cellStyle name="Percent 3 12 2" xfId="1806"/>
    <cellStyle name="Percent 3 13" xfId="1040"/>
    <cellStyle name="Percent 3 13 2" xfId="2079"/>
    <cellStyle name="Percent 3 14" xfId="1072"/>
    <cellStyle name="Percent 3 2" xfId="36"/>
    <cellStyle name="Percent 3 2 10" xfId="527"/>
    <cellStyle name="Percent 3 2 10 2" xfId="1566"/>
    <cellStyle name="Percent 3 2 11" xfId="776"/>
    <cellStyle name="Percent 3 2 11 2" xfId="1815"/>
    <cellStyle name="Percent 3 2 12" xfId="1049"/>
    <cellStyle name="Percent 3 2 12 2" xfId="2088"/>
    <cellStyle name="Percent 3 2 13" xfId="1080"/>
    <cellStyle name="Percent 3 2 2" xfId="68"/>
    <cellStyle name="Percent 3 2 2 2" xfId="311"/>
    <cellStyle name="Percent 3 2 2 2 2" xfId="1350"/>
    <cellStyle name="Percent 3 2 2 3" xfId="554"/>
    <cellStyle name="Percent 3 2 2 3 2" xfId="1593"/>
    <cellStyle name="Percent 3 2 2 4" xfId="805"/>
    <cellStyle name="Percent 3 2 2 4 2" xfId="1844"/>
    <cellStyle name="Percent 3 2 2 5" xfId="1107"/>
    <cellStyle name="Percent 3 2 3" xfId="103"/>
    <cellStyle name="Percent 3 2 3 2" xfId="346"/>
    <cellStyle name="Percent 3 2 3 2 2" xfId="1385"/>
    <cellStyle name="Percent 3 2 3 3" xfId="589"/>
    <cellStyle name="Percent 3 2 3 3 2" xfId="1628"/>
    <cellStyle name="Percent 3 2 3 4" xfId="840"/>
    <cellStyle name="Percent 3 2 3 4 2" xfId="1879"/>
    <cellStyle name="Percent 3 2 3 5" xfId="1142"/>
    <cellStyle name="Percent 3 2 4" xfId="133"/>
    <cellStyle name="Percent 3 2 4 2" xfId="376"/>
    <cellStyle name="Percent 3 2 4 2 2" xfId="1415"/>
    <cellStyle name="Percent 3 2 4 3" xfId="619"/>
    <cellStyle name="Percent 3 2 4 3 2" xfId="1658"/>
    <cellStyle name="Percent 3 2 4 4" xfId="870"/>
    <cellStyle name="Percent 3 2 4 4 2" xfId="1909"/>
    <cellStyle name="Percent 3 2 4 5" xfId="1172"/>
    <cellStyle name="Percent 3 2 5" xfId="166"/>
    <cellStyle name="Percent 3 2 5 2" xfId="409"/>
    <cellStyle name="Percent 3 2 5 2 2" xfId="1448"/>
    <cellStyle name="Percent 3 2 5 3" xfId="652"/>
    <cellStyle name="Percent 3 2 5 3 2" xfId="1691"/>
    <cellStyle name="Percent 3 2 5 4" xfId="903"/>
    <cellStyle name="Percent 3 2 5 4 2" xfId="1942"/>
    <cellStyle name="Percent 3 2 5 5" xfId="1205"/>
    <cellStyle name="Percent 3 2 6" xfId="200"/>
    <cellStyle name="Percent 3 2 6 2" xfId="443"/>
    <cellStyle name="Percent 3 2 6 2 2" xfId="1482"/>
    <cellStyle name="Percent 3 2 6 3" xfId="686"/>
    <cellStyle name="Percent 3 2 6 3 2" xfId="1725"/>
    <cellStyle name="Percent 3 2 6 4" xfId="937"/>
    <cellStyle name="Percent 3 2 6 4 2" xfId="1976"/>
    <cellStyle name="Percent 3 2 6 5" xfId="1239"/>
    <cellStyle name="Percent 3 2 7" xfId="227"/>
    <cellStyle name="Percent 3 2 7 2" xfId="470"/>
    <cellStyle name="Percent 3 2 7 2 2" xfId="1509"/>
    <cellStyle name="Percent 3 2 7 3" xfId="713"/>
    <cellStyle name="Percent 3 2 7 3 2" xfId="1752"/>
    <cellStyle name="Percent 3 2 7 4" xfId="964"/>
    <cellStyle name="Percent 3 2 7 4 2" xfId="2003"/>
    <cellStyle name="Percent 3 2 7 5" xfId="1266"/>
    <cellStyle name="Percent 3 2 8" xfId="255"/>
    <cellStyle name="Percent 3 2 8 2" xfId="498"/>
    <cellStyle name="Percent 3 2 8 2 2" xfId="1537"/>
    <cellStyle name="Percent 3 2 8 3" xfId="741"/>
    <cellStyle name="Percent 3 2 8 3 2" xfId="1780"/>
    <cellStyle name="Percent 3 2 8 4" xfId="992"/>
    <cellStyle name="Percent 3 2 8 4 2" xfId="2031"/>
    <cellStyle name="Percent 3 2 8 5" xfId="1294"/>
    <cellStyle name="Percent 3 2 9" xfId="284"/>
    <cellStyle name="Percent 3 2 9 2" xfId="1021"/>
    <cellStyle name="Percent 3 2 9 2 2" xfId="2060"/>
    <cellStyle name="Percent 3 2 9 3" xfId="1323"/>
    <cellStyle name="Percent 3 3" xfId="60"/>
    <cellStyle name="Percent 3 3 2" xfId="303"/>
    <cellStyle name="Percent 3 3 2 2" xfId="1342"/>
    <cellStyle name="Percent 3 3 3" xfId="546"/>
    <cellStyle name="Percent 3 3 3 2" xfId="1585"/>
    <cellStyle name="Percent 3 3 4" xfId="797"/>
    <cellStyle name="Percent 3 3 4 2" xfId="1836"/>
    <cellStyle name="Percent 3 3 5" xfId="1099"/>
    <cellStyle name="Percent 3 4" xfId="94"/>
    <cellStyle name="Percent 3 4 2" xfId="337"/>
    <cellStyle name="Percent 3 4 2 2" xfId="1376"/>
    <cellStyle name="Percent 3 4 3" xfId="580"/>
    <cellStyle name="Percent 3 4 3 2" xfId="1619"/>
    <cellStyle name="Percent 3 4 4" xfId="831"/>
    <cellStyle name="Percent 3 4 4 2" xfId="1870"/>
    <cellStyle name="Percent 3 4 5" xfId="1133"/>
    <cellStyle name="Percent 3 5" xfId="124"/>
    <cellStyle name="Percent 3 5 2" xfId="367"/>
    <cellStyle name="Percent 3 5 2 2" xfId="1406"/>
    <cellStyle name="Percent 3 5 3" xfId="610"/>
    <cellStyle name="Percent 3 5 3 2" xfId="1649"/>
    <cellStyle name="Percent 3 5 4" xfId="861"/>
    <cellStyle name="Percent 3 5 4 2" xfId="1900"/>
    <cellStyle name="Percent 3 5 5" xfId="1163"/>
    <cellStyle name="Percent 3 6" xfId="157"/>
    <cellStyle name="Percent 3 6 2" xfId="400"/>
    <cellStyle name="Percent 3 6 2 2" xfId="1439"/>
    <cellStyle name="Percent 3 6 3" xfId="643"/>
    <cellStyle name="Percent 3 6 3 2" xfId="1682"/>
    <cellStyle name="Percent 3 6 4" xfId="894"/>
    <cellStyle name="Percent 3 6 4 2" xfId="1933"/>
    <cellStyle name="Percent 3 6 5" xfId="1196"/>
    <cellStyle name="Percent 3 7" xfId="191"/>
    <cellStyle name="Percent 3 7 2" xfId="434"/>
    <cellStyle name="Percent 3 7 2 2" xfId="1473"/>
    <cellStyle name="Percent 3 7 3" xfId="677"/>
    <cellStyle name="Percent 3 7 3 2" xfId="1716"/>
    <cellStyle name="Percent 3 7 4" xfId="928"/>
    <cellStyle name="Percent 3 7 4 2" xfId="1967"/>
    <cellStyle name="Percent 3 7 5" xfId="1230"/>
    <cellStyle name="Percent 3 8" xfId="219"/>
    <cellStyle name="Percent 3 8 2" xfId="462"/>
    <cellStyle name="Percent 3 8 2 2" xfId="1501"/>
    <cellStyle name="Percent 3 8 3" xfId="705"/>
    <cellStyle name="Percent 3 8 3 2" xfId="1744"/>
    <cellStyle name="Percent 3 8 4" xfId="956"/>
    <cellStyle name="Percent 3 8 4 2" xfId="1995"/>
    <cellStyle name="Percent 3 8 5" xfId="1258"/>
    <cellStyle name="Percent 3 9" xfId="247"/>
    <cellStyle name="Percent 3 9 2" xfId="490"/>
    <cellStyle name="Percent 3 9 2 2" xfId="1529"/>
    <cellStyle name="Percent 3 9 3" xfId="733"/>
    <cellStyle name="Percent 3 9 3 2" xfId="1772"/>
    <cellStyle name="Percent 3 9 4" xfId="984"/>
    <cellStyle name="Percent 3 9 4 2" xfId="2023"/>
    <cellStyle name="Percent 3 9 5" xfId="1286"/>
    <cellStyle name="Percent 4" xfId="25"/>
    <cellStyle name="Percent 5" xfId="40"/>
    <cellStyle name="Percent 5 10" xfId="531"/>
    <cellStyle name="Percent 5 10 2" xfId="1570"/>
    <cellStyle name="Percent 5 11" xfId="780"/>
    <cellStyle name="Percent 5 11 2" xfId="1819"/>
    <cellStyle name="Percent 5 12" xfId="1053"/>
    <cellStyle name="Percent 5 12 2" xfId="2092"/>
    <cellStyle name="Percent 5 13" xfId="1084"/>
    <cellStyle name="Percent 5 2" xfId="72"/>
    <cellStyle name="Percent 5 2 2" xfId="315"/>
    <cellStyle name="Percent 5 2 2 2" xfId="1354"/>
    <cellStyle name="Percent 5 2 3" xfId="558"/>
    <cellStyle name="Percent 5 2 3 2" xfId="1597"/>
    <cellStyle name="Percent 5 2 4" xfId="809"/>
    <cellStyle name="Percent 5 2 4 2" xfId="1848"/>
    <cellStyle name="Percent 5 2 5" xfId="1111"/>
    <cellStyle name="Percent 5 3" xfId="107"/>
    <cellStyle name="Percent 5 3 2" xfId="350"/>
    <cellStyle name="Percent 5 3 2 2" xfId="1389"/>
    <cellStyle name="Percent 5 3 3" xfId="593"/>
    <cellStyle name="Percent 5 3 3 2" xfId="1632"/>
    <cellStyle name="Percent 5 3 4" xfId="844"/>
    <cellStyle name="Percent 5 3 4 2" xfId="1883"/>
    <cellStyle name="Percent 5 3 5" xfId="1146"/>
    <cellStyle name="Percent 5 4" xfId="137"/>
    <cellStyle name="Percent 5 4 2" xfId="380"/>
    <cellStyle name="Percent 5 4 2 2" xfId="1419"/>
    <cellStyle name="Percent 5 4 3" xfId="623"/>
    <cellStyle name="Percent 5 4 3 2" xfId="1662"/>
    <cellStyle name="Percent 5 4 4" xfId="874"/>
    <cellStyle name="Percent 5 4 4 2" xfId="1913"/>
    <cellStyle name="Percent 5 4 5" xfId="1176"/>
    <cellStyle name="Percent 5 5" xfId="170"/>
    <cellStyle name="Percent 5 5 2" xfId="413"/>
    <cellStyle name="Percent 5 5 2 2" xfId="1452"/>
    <cellStyle name="Percent 5 5 3" xfId="656"/>
    <cellStyle name="Percent 5 5 3 2" xfId="1695"/>
    <cellStyle name="Percent 5 5 4" xfId="907"/>
    <cellStyle name="Percent 5 5 4 2" xfId="1946"/>
    <cellStyle name="Percent 5 5 5" xfId="1209"/>
    <cellStyle name="Percent 5 6" xfId="204"/>
    <cellStyle name="Percent 5 6 2" xfId="447"/>
    <cellStyle name="Percent 5 6 2 2" xfId="1486"/>
    <cellStyle name="Percent 5 6 3" xfId="690"/>
    <cellStyle name="Percent 5 6 3 2" xfId="1729"/>
    <cellStyle name="Percent 5 6 4" xfId="941"/>
    <cellStyle name="Percent 5 6 4 2" xfId="1980"/>
    <cellStyle name="Percent 5 6 5" xfId="1243"/>
    <cellStyle name="Percent 5 7" xfId="231"/>
    <cellStyle name="Percent 5 7 2" xfId="474"/>
    <cellStyle name="Percent 5 7 2 2" xfId="1513"/>
    <cellStyle name="Percent 5 7 3" xfId="717"/>
    <cellStyle name="Percent 5 7 3 2" xfId="1756"/>
    <cellStyle name="Percent 5 7 4" xfId="968"/>
    <cellStyle name="Percent 5 7 4 2" xfId="2007"/>
    <cellStyle name="Percent 5 7 5" xfId="1270"/>
    <cellStyle name="Percent 5 8" xfId="259"/>
    <cellStyle name="Percent 5 8 2" xfId="502"/>
    <cellStyle name="Percent 5 8 2 2" xfId="1541"/>
    <cellStyle name="Percent 5 8 3" xfId="745"/>
    <cellStyle name="Percent 5 8 3 2" xfId="1784"/>
    <cellStyle name="Percent 5 8 4" xfId="996"/>
    <cellStyle name="Percent 5 8 4 2" xfId="2035"/>
    <cellStyle name="Percent 5 8 5" xfId="1298"/>
    <cellStyle name="Percent 5 9" xfId="288"/>
    <cellStyle name="Percent 5 9 2" xfId="1025"/>
    <cellStyle name="Percent 5 9 2 2" xfId="2064"/>
    <cellStyle name="Percent 5 9 3" xfId="1327"/>
    <cellStyle name="Percent 6" xfId="52"/>
    <cellStyle name="Percent 7" xfId="48"/>
    <cellStyle name="Percent 7 2" xfId="295"/>
    <cellStyle name="Percent 7 2 2" xfId="1334"/>
    <cellStyle name="Percent 7 3" xfId="538"/>
    <cellStyle name="Percent 7 3 2" xfId="1577"/>
    <cellStyle name="Percent 7 4" xfId="789"/>
    <cellStyle name="Percent 7 4 2" xfId="1828"/>
    <cellStyle name="Percent 7 5" xfId="1091"/>
    <cellStyle name="Percent 8" xfId="82"/>
    <cellStyle name="Percent 8 2" xfId="325"/>
    <cellStyle name="Percent 8 2 2" xfId="1364"/>
    <cellStyle name="Percent 8 3" xfId="568"/>
    <cellStyle name="Percent 8 3 2" xfId="1607"/>
    <cellStyle name="Percent 8 4" xfId="819"/>
    <cellStyle name="Percent 8 4 2" xfId="1858"/>
    <cellStyle name="Percent 8 5" xfId="1121"/>
    <cellStyle name="Percent 9" xfId="86"/>
    <cellStyle name="Percent 9 2" xfId="329"/>
    <cellStyle name="Percent 9 2 2" xfId="1368"/>
    <cellStyle name="Percent 9 3" xfId="572"/>
    <cellStyle name="Percent 9 3 2" xfId="1611"/>
    <cellStyle name="Percent 9 4" xfId="823"/>
    <cellStyle name="Percent 9 4 2" xfId="1862"/>
    <cellStyle name="Percent 9 5" xfId="1125"/>
    <cellStyle name="標準_OM" xfId="9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5"/>
  <sheetViews>
    <sheetView tabSelected="1" view="pageBreakPreview" zoomScale="60" zoomScaleNormal="115" workbookViewId="0">
      <selection activeCell="N9" sqref="N9"/>
    </sheetView>
  </sheetViews>
  <sheetFormatPr defaultRowHeight="14.4" x14ac:dyDescent="0.3"/>
  <cols>
    <col min="1" max="1" width="8.88671875" style="2"/>
    <col min="2" max="2" width="5.109375" style="4" customWidth="1"/>
    <col min="3" max="3" width="17.5546875" style="42" bestFit="1" customWidth="1"/>
    <col min="4" max="4" width="18.44140625" style="46" bestFit="1" customWidth="1"/>
    <col min="5" max="5" width="14.44140625" style="46" bestFit="1" customWidth="1"/>
    <col min="6" max="6" width="14.33203125" style="48" bestFit="1" customWidth="1"/>
    <col min="7" max="7" width="17.44140625" style="5" customWidth="1"/>
    <col min="8" max="8" width="14.44140625" style="5" bestFit="1" customWidth="1"/>
    <col min="9" max="9" width="17.88671875" style="5" customWidth="1"/>
    <col min="10" max="10" width="17" style="5" bestFit="1" customWidth="1"/>
    <col min="11" max="11" width="11.88671875" style="5" customWidth="1"/>
    <col min="12" max="17" width="8.88671875" style="1"/>
  </cols>
  <sheetData>
    <row r="1" spans="2:10" x14ac:dyDescent="0.3">
      <c r="C1" s="74"/>
      <c r="D1" s="33"/>
      <c r="E1" s="33"/>
      <c r="F1" s="33"/>
      <c r="I1" s="78">
        <v>43544</v>
      </c>
    </row>
    <row r="2" spans="2:10" ht="15" thickBot="1" x14ac:dyDescent="0.35">
      <c r="C2" s="52"/>
      <c r="D2" s="51"/>
      <c r="E2" s="51"/>
      <c r="F2" s="51"/>
    </row>
    <row r="3" spans="2:10" x14ac:dyDescent="0.3">
      <c r="C3" s="43"/>
      <c r="D3" s="36"/>
      <c r="E3" s="36" t="s">
        <v>4</v>
      </c>
      <c r="F3" s="10" t="s">
        <v>5</v>
      </c>
      <c r="H3" s="20" t="s">
        <v>11</v>
      </c>
      <c r="I3" s="21" t="s">
        <v>2</v>
      </c>
      <c r="J3" s="22" t="s">
        <v>3</v>
      </c>
    </row>
    <row r="4" spans="2:10" x14ac:dyDescent="0.3">
      <c r="C4" s="44"/>
      <c r="D4" s="37" t="s">
        <v>6</v>
      </c>
      <c r="E4" s="37" t="s">
        <v>13</v>
      </c>
      <c r="F4" s="11" t="s">
        <v>13</v>
      </c>
      <c r="H4" s="18" t="s">
        <v>7</v>
      </c>
      <c r="I4" s="23">
        <f>+E113</f>
        <v>185445695.67688724</v>
      </c>
      <c r="J4" s="24">
        <f>+F113</f>
        <v>128830456.10304368</v>
      </c>
    </row>
    <row r="5" spans="2:10" x14ac:dyDescent="0.3">
      <c r="C5" s="17" t="s">
        <v>7</v>
      </c>
      <c r="D5" s="38">
        <v>3.4099999999999998E-2</v>
      </c>
      <c r="E5" s="38">
        <v>7.0900000000000005E-2</v>
      </c>
      <c r="F5" s="6">
        <v>7.2700000000000001E-2</v>
      </c>
      <c r="H5" s="18" t="s">
        <v>8</v>
      </c>
      <c r="I5" s="23">
        <f>I113</f>
        <v>240689764.69999999</v>
      </c>
      <c r="J5" s="24">
        <f>J113</f>
        <v>83389210.944255009</v>
      </c>
    </row>
    <row r="6" spans="2:10" ht="15" thickBot="1" x14ac:dyDescent="0.35">
      <c r="C6" s="45" t="s">
        <v>8</v>
      </c>
      <c r="D6" s="39">
        <v>2.9899999999999999E-2</v>
      </c>
      <c r="E6" s="41">
        <v>7.0900000000000005E-2</v>
      </c>
      <c r="F6" s="7">
        <v>7.2700000000000001E-2</v>
      </c>
      <c r="H6" s="19" t="s">
        <v>0</v>
      </c>
      <c r="I6" s="79">
        <f>SUM(I4:I5)</f>
        <v>426135460.3768872</v>
      </c>
      <c r="J6" s="25">
        <f>SUM(J4:J5)</f>
        <v>212219667.04729867</v>
      </c>
    </row>
    <row r="7" spans="2:10" x14ac:dyDescent="0.3">
      <c r="B7" s="12"/>
      <c r="C7" s="49"/>
      <c r="D7" s="50"/>
      <c r="E7" s="50"/>
      <c r="F7" s="32"/>
    </row>
    <row r="8" spans="2:10" x14ac:dyDescent="0.3">
      <c r="B8" s="12"/>
      <c r="C8" s="8"/>
      <c r="D8" s="9"/>
      <c r="E8" s="9"/>
      <c r="F8" s="33"/>
    </row>
    <row r="9" spans="2:10" ht="15" thickBot="1" x14ac:dyDescent="0.35">
      <c r="C9" s="52"/>
      <c r="D9" s="51"/>
      <c r="E9" s="51"/>
      <c r="F9" s="51"/>
    </row>
    <row r="10" spans="2:10" ht="15" thickBot="1" x14ac:dyDescent="0.35">
      <c r="B10" s="15"/>
      <c r="C10" s="85" t="s">
        <v>1</v>
      </c>
      <c r="D10" s="86"/>
      <c r="E10" s="86"/>
      <c r="F10" s="87"/>
      <c r="G10" s="91" t="s">
        <v>9</v>
      </c>
      <c r="H10" s="91"/>
      <c r="I10" s="91"/>
      <c r="J10" s="92"/>
    </row>
    <row r="11" spans="2:10" x14ac:dyDescent="0.3">
      <c r="B11" s="13"/>
      <c r="C11" s="88" t="s">
        <v>2</v>
      </c>
      <c r="D11" s="88"/>
      <c r="E11" s="88"/>
      <c r="F11" s="89" t="s">
        <v>3</v>
      </c>
      <c r="G11" s="93" t="s">
        <v>2</v>
      </c>
      <c r="H11" s="93"/>
      <c r="I11" s="94"/>
      <c r="J11" s="95" t="s">
        <v>3</v>
      </c>
    </row>
    <row r="12" spans="2:10" ht="15" thickBot="1" x14ac:dyDescent="0.35">
      <c r="B12" s="14" t="s">
        <v>12</v>
      </c>
      <c r="C12" s="29" t="s">
        <v>14</v>
      </c>
      <c r="D12" s="53" t="s">
        <v>15</v>
      </c>
      <c r="E12" s="53" t="s">
        <v>0</v>
      </c>
      <c r="F12" s="90"/>
      <c r="G12" s="31" t="s">
        <v>16</v>
      </c>
      <c r="H12" s="30" t="s">
        <v>17</v>
      </c>
      <c r="I12" s="35" t="s">
        <v>10</v>
      </c>
      <c r="J12" s="96"/>
    </row>
    <row r="13" spans="2:10" x14ac:dyDescent="0.3">
      <c r="B13" s="57">
        <v>1</v>
      </c>
      <c r="C13" s="47">
        <v>1000000</v>
      </c>
      <c r="D13" s="46">
        <v>48305.381048676492</v>
      </c>
      <c r="E13" s="46">
        <f>SUM(C13,D13)</f>
        <v>1048305.3810486764</v>
      </c>
      <c r="F13" s="48">
        <f t="shared" ref="F13:F22" si="0">E13*((1+$D$5)/(1+$E$5))^(B13-$B$13)</f>
        <v>1048305.3810486764</v>
      </c>
      <c r="G13" s="57">
        <v>2481440</v>
      </c>
      <c r="H13" s="61">
        <v>3397026</v>
      </c>
      <c r="I13" s="62">
        <f>SUM(G13:H13)</f>
        <v>5878466</v>
      </c>
      <c r="J13" s="63">
        <f t="shared" ref="J13:J22" si="1">I13*((1+$D$6)/(1+$E$6))^(B13-$B$13)</f>
        <v>5878466</v>
      </c>
    </row>
    <row r="14" spans="2:10" x14ac:dyDescent="0.3">
      <c r="B14" s="58">
        <v>2</v>
      </c>
      <c r="C14" s="47">
        <v>4000000</v>
      </c>
      <c r="D14" s="46">
        <v>48305.381048676492</v>
      </c>
      <c r="E14" s="46">
        <f t="shared" ref="E14:E77" si="2">SUM(C14,D14)</f>
        <v>4048305.3810486766</v>
      </c>
      <c r="F14" s="48">
        <f t="shared" si="0"/>
        <v>3909190.9557777909</v>
      </c>
      <c r="G14" s="64">
        <v>0</v>
      </c>
      <c r="H14" s="65">
        <v>3562966</v>
      </c>
      <c r="I14" s="77">
        <f t="shared" ref="I14:I77" si="3">SUM(G14:H14)</f>
        <v>3562966</v>
      </c>
      <c r="J14" s="48">
        <f t="shared" si="1"/>
        <v>3426555.8720702212</v>
      </c>
    </row>
    <row r="15" spans="2:10" x14ac:dyDescent="0.3">
      <c r="B15" s="58">
        <v>3</v>
      </c>
      <c r="C15" s="47">
        <v>9935278.5585088134</v>
      </c>
      <c r="D15" s="46">
        <v>66089.745678827283</v>
      </c>
      <c r="E15" s="46">
        <f t="shared" si="2"/>
        <v>10001368.304187641</v>
      </c>
      <c r="F15" s="48">
        <f t="shared" si="0"/>
        <v>9325812.0758539215</v>
      </c>
      <c r="G15" s="64">
        <v>0</v>
      </c>
      <c r="H15" s="65">
        <v>2996020</v>
      </c>
      <c r="I15" s="77">
        <f t="shared" si="3"/>
        <v>2996020</v>
      </c>
      <c r="J15" s="48">
        <f t="shared" si="1"/>
        <v>2771002.9449348156</v>
      </c>
    </row>
    <row r="16" spans="2:10" x14ac:dyDescent="0.3">
      <c r="B16" s="58">
        <v>4</v>
      </c>
      <c r="C16" s="47">
        <v>9935278.5585088134</v>
      </c>
      <c r="D16" s="46">
        <v>66089.745678827283</v>
      </c>
      <c r="E16" s="46">
        <f t="shared" si="2"/>
        <v>10001368.304187641</v>
      </c>
      <c r="F16" s="48">
        <f t="shared" si="0"/>
        <v>9005343.4192179851</v>
      </c>
      <c r="G16" s="64">
        <v>0</v>
      </c>
      <c r="H16" s="65">
        <v>2432274</v>
      </c>
      <c r="I16" s="77">
        <f t="shared" si="3"/>
        <v>2432274</v>
      </c>
      <c r="J16" s="48">
        <f t="shared" si="1"/>
        <v>2163470.1930674436</v>
      </c>
    </row>
    <row r="17" spans="2:17" s="56" customFormat="1" x14ac:dyDescent="0.3">
      <c r="B17" s="59">
        <v>5</v>
      </c>
      <c r="C17" s="54">
        <v>9935278.5585088134</v>
      </c>
      <c r="D17" s="40">
        <v>66089.745678827283</v>
      </c>
      <c r="E17" s="40">
        <f t="shared" si="2"/>
        <v>10001368.304187641</v>
      </c>
      <c r="F17" s="16">
        <f t="shared" si="0"/>
        <v>8695887.2255236898</v>
      </c>
      <c r="G17" s="26">
        <v>9860560</v>
      </c>
      <c r="H17" s="27">
        <v>1871578</v>
      </c>
      <c r="I17" s="28">
        <f t="shared" si="3"/>
        <v>11732138</v>
      </c>
      <c r="J17" s="16">
        <f t="shared" si="1"/>
        <v>10036024.690014105</v>
      </c>
      <c r="K17" s="34"/>
      <c r="L17" s="55"/>
      <c r="M17" s="55"/>
      <c r="N17" s="55"/>
      <c r="O17" s="55"/>
      <c r="P17" s="55"/>
      <c r="Q17" s="55"/>
    </row>
    <row r="18" spans="2:17" x14ac:dyDescent="0.3">
      <c r="B18" s="58">
        <v>6</v>
      </c>
      <c r="C18" s="47">
        <v>9935278.5585088134</v>
      </c>
      <c r="D18" s="46">
        <v>126771.46947339756</v>
      </c>
      <c r="E18" s="46">
        <f t="shared" si="2"/>
        <v>10062050.027982211</v>
      </c>
      <c r="F18" s="48">
        <f t="shared" si="0"/>
        <v>8448012.9337741863</v>
      </c>
      <c r="G18" s="66">
        <v>2213782</v>
      </c>
      <c r="H18" s="65">
        <v>5289525</v>
      </c>
      <c r="I18" s="77">
        <f t="shared" si="3"/>
        <v>7503307</v>
      </c>
      <c r="J18" s="48">
        <f t="shared" si="1"/>
        <v>6172817.1702128993</v>
      </c>
    </row>
    <row r="19" spans="2:17" x14ac:dyDescent="0.3">
      <c r="B19" s="58">
        <v>7</v>
      </c>
      <c r="C19" s="47">
        <v>9935278.5585088134</v>
      </c>
      <c r="D19" s="46">
        <v>140948.86741248984</v>
      </c>
      <c r="E19" s="46">
        <f t="shared" si="2"/>
        <v>10076227.425921302</v>
      </c>
      <c r="F19" s="48">
        <f t="shared" si="0"/>
        <v>8169202.8194488175</v>
      </c>
      <c r="G19" s="66">
        <v>1254043.7</v>
      </c>
      <c r="H19" s="65">
        <v>4164077</v>
      </c>
      <c r="I19" s="77">
        <f t="shared" si="3"/>
        <v>5418120.7000000002</v>
      </c>
      <c r="J19" s="48">
        <f t="shared" si="1"/>
        <v>4286723.9078354761</v>
      </c>
    </row>
    <row r="20" spans="2:17" x14ac:dyDescent="0.3">
      <c r="B20" s="58">
        <v>8</v>
      </c>
      <c r="C20" s="47">
        <v>9935278.5585088134</v>
      </c>
      <c r="D20" s="46">
        <v>140948.86741248984</v>
      </c>
      <c r="E20" s="46">
        <f t="shared" si="2"/>
        <v>10076227.425921302</v>
      </c>
      <c r="F20" s="48">
        <f t="shared" si="0"/>
        <v>7888479.4430778055</v>
      </c>
      <c r="G20" s="64">
        <v>0</v>
      </c>
      <c r="H20" s="65">
        <v>4173706</v>
      </c>
      <c r="I20" s="77">
        <f t="shared" si="3"/>
        <v>4173706</v>
      </c>
      <c r="J20" s="48">
        <f t="shared" si="1"/>
        <v>3175739.2065801341</v>
      </c>
    </row>
    <row r="21" spans="2:17" x14ac:dyDescent="0.3">
      <c r="B21" s="58">
        <v>9</v>
      </c>
      <c r="C21" s="47">
        <v>9935278.5585088134</v>
      </c>
      <c r="D21" s="46">
        <v>140948.86741248984</v>
      </c>
      <c r="E21" s="46">
        <f t="shared" si="2"/>
        <v>10076227.425921302</v>
      </c>
      <c r="F21" s="48">
        <f t="shared" si="0"/>
        <v>7617402.737965038</v>
      </c>
      <c r="G21" s="64">
        <v>0</v>
      </c>
      <c r="H21" s="65">
        <v>4181626</v>
      </c>
      <c r="I21" s="77">
        <f t="shared" si="3"/>
        <v>4181626</v>
      </c>
      <c r="J21" s="48">
        <f t="shared" si="1"/>
        <v>3059949.8162526246</v>
      </c>
    </row>
    <row r="22" spans="2:17" s="56" customFormat="1" x14ac:dyDescent="0.3">
      <c r="B22" s="26">
        <v>10</v>
      </c>
      <c r="C22" s="54">
        <v>9935278.5585088134</v>
      </c>
      <c r="D22" s="40">
        <v>140948.86741248984</v>
      </c>
      <c r="E22" s="40">
        <f t="shared" si="2"/>
        <v>10076227.425921302</v>
      </c>
      <c r="F22" s="16">
        <f t="shared" si="0"/>
        <v>7355641.2095710579</v>
      </c>
      <c r="G22" s="67">
        <v>0</v>
      </c>
      <c r="H22" s="27">
        <v>4189443</v>
      </c>
      <c r="I22" s="28">
        <f t="shared" si="3"/>
        <v>4189443</v>
      </c>
      <c r="J22" s="16">
        <f t="shared" si="1"/>
        <v>2948299.1155207008</v>
      </c>
      <c r="K22" s="34"/>
      <c r="L22" s="55"/>
      <c r="M22" s="55"/>
      <c r="N22" s="55"/>
      <c r="O22" s="55"/>
      <c r="P22" s="55"/>
      <c r="Q22" s="55"/>
    </row>
    <row r="23" spans="2:17" x14ac:dyDescent="0.3">
      <c r="B23" s="58">
        <v>11</v>
      </c>
      <c r="C23" s="47">
        <v>9935278.5585088134</v>
      </c>
      <c r="D23" s="46">
        <v>140948.86741248984</v>
      </c>
      <c r="E23" s="46">
        <f t="shared" si="2"/>
        <v>10076227.425921302</v>
      </c>
      <c r="F23" s="48">
        <f t="shared" ref="F23:F54" si="4">E23*((1+$D$5)/(1+$F$5))^(B23-$B$13)</f>
        <v>6984583.863239673</v>
      </c>
      <c r="G23" s="64">
        <v>0</v>
      </c>
      <c r="H23" s="65">
        <v>4028696</v>
      </c>
      <c r="I23" s="77">
        <f t="shared" si="3"/>
        <v>4028696</v>
      </c>
      <c r="J23" s="48">
        <f t="shared" ref="J23:J54" si="5">I23*((1+$D$6)/(1+$F$6))^(B23-$B$13)</f>
        <v>2681218.9030053788</v>
      </c>
    </row>
    <row r="24" spans="2:17" x14ac:dyDescent="0.3">
      <c r="B24" s="58">
        <v>12</v>
      </c>
      <c r="C24" s="47">
        <v>9935278.5585088134</v>
      </c>
      <c r="D24" s="46">
        <v>140948.86741248984</v>
      </c>
      <c r="E24" s="46">
        <f t="shared" si="2"/>
        <v>10076227.425921302</v>
      </c>
      <c r="F24" s="48">
        <f t="shared" si="4"/>
        <v>6733250.8371176897</v>
      </c>
      <c r="G24" s="64">
        <v>0</v>
      </c>
      <c r="H24" s="65">
        <v>3889699</v>
      </c>
      <c r="I24" s="77">
        <f t="shared" si="3"/>
        <v>3889699</v>
      </c>
      <c r="J24" s="48">
        <f t="shared" si="5"/>
        <v>2485424.3450269005</v>
      </c>
    </row>
    <row r="25" spans="2:17" x14ac:dyDescent="0.3">
      <c r="B25" s="58">
        <v>13</v>
      </c>
      <c r="C25" s="47">
        <v>9935278.5585088134</v>
      </c>
      <c r="D25" s="46">
        <v>153204.21272165753</v>
      </c>
      <c r="E25" s="46">
        <f t="shared" si="2"/>
        <v>10088482.77123047</v>
      </c>
      <c r="F25" s="48">
        <f t="shared" si="4"/>
        <v>6498856.488367375</v>
      </c>
      <c r="G25" s="64">
        <v>0</v>
      </c>
      <c r="H25" s="65">
        <v>3547363</v>
      </c>
      <c r="I25" s="77">
        <f t="shared" si="3"/>
        <v>3547363</v>
      </c>
      <c r="J25" s="48">
        <f t="shared" si="5"/>
        <v>2176240.8702172218</v>
      </c>
    </row>
    <row r="26" spans="2:17" x14ac:dyDescent="0.3">
      <c r="B26" s="58">
        <v>14</v>
      </c>
      <c r="C26" s="47">
        <v>9935278.5585088134</v>
      </c>
      <c r="D26" s="46">
        <v>165039.19090190332</v>
      </c>
      <c r="E26" s="46">
        <f t="shared" si="2"/>
        <v>10100317.749410717</v>
      </c>
      <c r="F26" s="48">
        <f t="shared" si="4"/>
        <v>6272351.4443063801</v>
      </c>
      <c r="G26" s="64">
        <v>0</v>
      </c>
      <c r="H26" s="65">
        <v>3400661</v>
      </c>
      <c r="I26" s="77">
        <f t="shared" si="3"/>
        <v>3400661</v>
      </c>
      <c r="J26" s="48">
        <f t="shared" si="5"/>
        <v>2003002.3028032852</v>
      </c>
    </row>
    <row r="27" spans="2:17" s="56" customFormat="1" x14ac:dyDescent="0.3">
      <c r="B27" s="26">
        <v>15</v>
      </c>
      <c r="C27" s="54">
        <v>9935278.5585088134</v>
      </c>
      <c r="D27" s="40">
        <v>167272.7091382035</v>
      </c>
      <c r="E27" s="40">
        <f t="shared" si="2"/>
        <v>10102551.267647017</v>
      </c>
      <c r="F27" s="16">
        <f t="shared" si="4"/>
        <v>6047984.4811818544</v>
      </c>
      <c r="G27" s="67">
        <v>0</v>
      </c>
      <c r="H27" s="27">
        <v>3227482</v>
      </c>
      <c r="I27" s="28">
        <f t="shared" si="3"/>
        <v>3227482</v>
      </c>
      <c r="J27" s="16">
        <f t="shared" si="5"/>
        <v>1825150.6362666932</v>
      </c>
      <c r="K27" s="34"/>
      <c r="L27" s="55"/>
      <c r="M27" s="55"/>
      <c r="N27" s="55"/>
      <c r="O27" s="55"/>
      <c r="P27" s="55"/>
      <c r="Q27" s="55"/>
    </row>
    <row r="28" spans="2:17" x14ac:dyDescent="0.3">
      <c r="B28" s="58">
        <v>16</v>
      </c>
      <c r="C28" s="47">
        <v>9935278.5585088134</v>
      </c>
      <c r="D28" s="46">
        <v>167272.7091382035</v>
      </c>
      <c r="E28" s="46">
        <f t="shared" si="2"/>
        <v>10102551.267647017</v>
      </c>
      <c r="F28" s="48">
        <f t="shared" si="4"/>
        <v>5830354.0150929019</v>
      </c>
      <c r="G28" s="64">
        <v>0</v>
      </c>
      <c r="H28" s="65">
        <v>2623590</v>
      </c>
      <c r="I28" s="77">
        <f t="shared" si="3"/>
        <v>2623590</v>
      </c>
      <c r="J28" s="48">
        <f t="shared" si="5"/>
        <v>1424451.378148098</v>
      </c>
    </row>
    <row r="29" spans="2:17" x14ac:dyDescent="0.3">
      <c r="B29" s="58">
        <v>17</v>
      </c>
      <c r="C29" s="47">
        <v>9935278.5585088134</v>
      </c>
      <c r="D29" s="46">
        <v>167272.7091382035</v>
      </c>
      <c r="E29" s="46">
        <f t="shared" si="2"/>
        <v>10102551.267647017</v>
      </c>
      <c r="F29" s="48">
        <f t="shared" si="4"/>
        <v>5620554.7562296726</v>
      </c>
      <c r="G29" s="64">
        <v>0</v>
      </c>
      <c r="H29" s="65">
        <v>2581904</v>
      </c>
      <c r="I29" s="77">
        <f t="shared" si="3"/>
        <v>2581904</v>
      </c>
      <c r="J29" s="48">
        <f t="shared" si="5"/>
        <v>1345886.7906611969</v>
      </c>
    </row>
    <row r="30" spans="2:17" x14ac:dyDescent="0.3">
      <c r="B30" s="58">
        <v>18</v>
      </c>
      <c r="C30" s="47">
        <v>9935278.5585088134</v>
      </c>
      <c r="D30" s="46">
        <v>167272.7091382035</v>
      </c>
      <c r="E30" s="46">
        <f t="shared" si="2"/>
        <v>10102551.267647017</v>
      </c>
      <c r="F30" s="48">
        <f t="shared" si="4"/>
        <v>5418304.9067000141</v>
      </c>
      <c r="G30" s="64">
        <v>0</v>
      </c>
      <c r="H30" s="65">
        <v>2540069</v>
      </c>
      <c r="I30" s="77">
        <f t="shared" si="3"/>
        <v>2540069</v>
      </c>
      <c r="J30" s="48">
        <f t="shared" si="5"/>
        <v>1271249.3155814386</v>
      </c>
    </row>
    <row r="31" spans="2:17" x14ac:dyDescent="0.3">
      <c r="B31" s="58">
        <v>19</v>
      </c>
      <c r="C31" s="47">
        <v>9935278.5585088134</v>
      </c>
      <c r="D31" s="46">
        <v>167272.7091382035</v>
      </c>
      <c r="E31" s="46">
        <f t="shared" si="2"/>
        <v>10102551.267647017</v>
      </c>
      <c r="F31" s="48">
        <f t="shared" si="4"/>
        <v>5223332.8088174555</v>
      </c>
      <c r="G31" s="64">
        <v>0</v>
      </c>
      <c r="H31" s="65">
        <v>2498073</v>
      </c>
      <c r="I31" s="77">
        <f t="shared" si="3"/>
        <v>2498073</v>
      </c>
      <c r="J31" s="48">
        <f t="shared" si="5"/>
        <v>1200347.8552545069</v>
      </c>
    </row>
    <row r="32" spans="2:17" s="56" customFormat="1" x14ac:dyDescent="0.3">
      <c r="B32" s="26">
        <v>20</v>
      </c>
      <c r="C32" s="54">
        <v>3000000</v>
      </c>
      <c r="D32" s="40">
        <v>167272.7091382035</v>
      </c>
      <c r="E32" s="40">
        <f t="shared" si="2"/>
        <v>3167272.7091382034</v>
      </c>
      <c r="F32" s="16">
        <f t="shared" si="4"/>
        <v>1578651.8078682905</v>
      </c>
      <c r="G32" s="67">
        <v>0</v>
      </c>
      <c r="H32" s="27">
        <v>2456466</v>
      </c>
      <c r="I32" s="28">
        <f t="shared" si="3"/>
        <v>2456466</v>
      </c>
      <c r="J32" s="16">
        <f t="shared" si="5"/>
        <v>1133259.9226677828</v>
      </c>
      <c r="K32" s="34"/>
      <c r="L32" s="55"/>
      <c r="M32" s="55"/>
      <c r="N32" s="55"/>
      <c r="O32" s="55"/>
      <c r="P32" s="55"/>
      <c r="Q32" s="55"/>
    </row>
    <row r="33" spans="2:17" x14ac:dyDescent="0.3">
      <c r="B33" s="58">
        <v>21</v>
      </c>
      <c r="C33" s="47">
        <v>0</v>
      </c>
      <c r="D33" s="46">
        <v>132679.94508911259</v>
      </c>
      <c r="E33" s="46">
        <f t="shared" si="2"/>
        <v>132679.94508911259</v>
      </c>
      <c r="F33" s="48">
        <f t="shared" si="4"/>
        <v>63751.503748373296</v>
      </c>
      <c r="G33" s="64">
        <v>0</v>
      </c>
      <c r="H33" s="65">
        <v>2415349</v>
      </c>
      <c r="I33" s="77">
        <f t="shared" si="3"/>
        <v>2415349</v>
      </c>
      <c r="J33" s="48">
        <f t="shared" si="5"/>
        <v>1069831.6511147025</v>
      </c>
    </row>
    <row r="34" spans="2:17" x14ac:dyDescent="0.3">
      <c r="B34" s="58">
        <v>22</v>
      </c>
      <c r="C34" s="47">
        <v>0</v>
      </c>
      <c r="D34" s="46">
        <v>132679.94508911259</v>
      </c>
      <c r="E34" s="46">
        <f t="shared" si="2"/>
        <v>132679.94508911259</v>
      </c>
      <c r="F34" s="48">
        <f t="shared" si="4"/>
        <v>61457.471824548178</v>
      </c>
      <c r="G34" s="64">
        <v>0</v>
      </c>
      <c r="H34" s="65">
        <v>2375136</v>
      </c>
      <c r="I34" s="77">
        <f t="shared" si="3"/>
        <v>2375136</v>
      </c>
      <c r="J34" s="48">
        <f t="shared" si="5"/>
        <v>1010045.2028016616</v>
      </c>
    </row>
    <row r="35" spans="2:17" x14ac:dyDescent="0.3">
      <c r="B35" s="58">
        <v>23</v>
      </c>
      <c r="C35" s="47">
        <v>0</v>
      </c>
      <c r="D35" s="46">
        <v>132679.94508911259</v>
      </c>
      <c r="E35" s="46">
        <f t="shared" si="2"/>
        <v>132679.94508911259</v>
      </c>
      <c r="F35" s="48">
        <f t="shared" si="4"/>
        <v>59245.988266771026</v>
      </c>
      <c r="G35" s="64">
        <v>0</v>
      </c>
      <c r="H35" s="65">
        <v>2341405</v>
      </c>
      <c r="I35" s="77">
        <f t="shared" si="3"/>
        <v>2341405</v>
      </c>
      <c r="J35" s="48">
        <f t="shared" si="5"/>
        <v>955973.04509061517</v>
      </c>
    </row>
    <row r="36" spans="2:17" x14ac:dyDescent="0.3">
      <c r="B36" s="58">
        <v>24</v>
      </c>
      <c r="C36" s="47">
        <v>0</v>
      </c>
      <c r="D36" s="46">
        <v>132679.94508911259</v>
      </c>
      <c r="E36" s="46">
        <f t="shared" si="2"/>
        <v>132679.94508911259</v>
      </c>
      <c r="F36" s="48">
        <f t="shared" si="4"/>
        <v>57114.082657469851</v>
      </c>
      <c r="G36" s="64">
        <v>0</v>
      </c>
      <c r="H36" s="65">
        <v>2307704</v>
      </c>
      <c r="I36" s="77">
        <f t="shared" si="3"/>
        <v>2307704</v>
      </c>
      <c r="J36" s="48">
        <f t="shared" si="5"/>
        <v>904619.58475262497</v>
      </c>
    </row>
    <row r="37" spans="2:17" s="56" customFormat="1" x14ac:dyDescent="0.3">
      <c r="B37" s="26">
        <v>25</v>
      </c>
      <c r="C37" s="54">
        <v>0</v>
      </c>
      <c r="D37" s="40">
        <v>132679.94508911259</v>
      </c>
      <c r="E37" s="40">
        <f t="shared" si="2"/>
        <v>132679.94508911259</v>
      </c>
      <c r="F37" s="16">
        <f t="shared" si="4"/>
        <v>55058.891466476722</v>
      </c>
      <c r="G37" s="67">
        <v>0</v>
      </c>
      <c r="H37" s="27">
        <v>2262913</v>
      </c>
      <c r="I37" s="28">
        <f t="shared" si="3"/>
        <v>2262913</v>
      </c>
      <c r="J37" s="16">
        <f t="shared" si="5"/>
        <v>851668.36920380231</v>
      </c>
      <c r="K37" s="34"/>
      <c r="L37" s="55"/>
      <c r="M37" s="55"/>
      <c r="N37" s="55"/>
      <c r="O37" s="55"/>
      <c r="P37" s="55"/>
      <c r="Q37" s="55"/>
    </row>
    <row r="38" spans="2:17" x14ac:dyDescent="0.3">
      <c r="B38" s="58">
        <v>26</v>
      </c>
      <c r="C38" s="47">
        <v>0</v>
      </c>
      <c r="D38" s="46">
        <v>132679.94508911259</v>
      </c>
      <c r="E38" s="46">
        <f t="shared" si="2"/>
        <v>132679.94508911259</v>
      </c>
      <c r="F38" s="48">
        <f t="shared" si="4"/>
        <v>53077.654204794984</v>
      </c>
      <c r="G38" s="64">
        <v>0</v>
      </c>
      <c r="H38" s="65">
        <v>2227986</v>
      </c>
      <c r="I38" s="77">
        <f t="shared" si="3"/>
        <v>2227986</v>
      </c>
      <c r="J38" s="48">
        <f t="shared" si="5"/>
        <v>805066.75993344444</v>
      </c>
    </row>
    <row r="39" spans="2:17" x14ac:dyDescent="0.3">
      <c r="B39" s="58">
        <v>27</v>
      </c>
      <c r="C39" s="47">
        <v>0</v>
      </c>
      <c r="D39" s="46">
        <v>132679.94508911259</v>
      </c>
      <c r="E39" s="46">
        <f t="shared" si="2"/>
        <v>132679.94508911259</v>
      </c>
      <c r="F39" s="48">
        <f t="shared" si="4"/>
        <v>51167.709716769357</v>
      </c>
      <c r="G39" s="64">
        <v>0</v>
      </c>
      <c r="H39" s="65">
        <v>2190259</v>
      </c>
      <c r="I39" s="77">
        <f t="shared" si="3"/>
        <v>2190259</v>
      </c>
      <c r="J39" s="48">
        <f t="shared" si="5"/>
        <v>759856.68596177397</v>
      </c>
    </row>
    <row r="40" spans="2:17" x14ac:dyDescent="0.3">
      <c r="B40" s="58">
        <v>28</v>
      </c>
      <c r="C40" s="47">
        <v>0</v>
      </c>
      <c r="D40" s="46">
        <v>132679.94508911259</v>
      </c>
      <c r="E40" s="46">
        <f t="shared" si="2"/>
        <v>132679.94508911259</v>
      </c>
      <c r="F40" s="48">
        <f t="shared" si="4"/>
        <v>49326.492605678373</v>
      </c>
      <c r="G40" s="64">
        <v>0</v>
      </c>
      <c r="H40" s="65">
        <v>2155974</v>
      </c>
      <c r="I40" s="77">
        <f t="shared" si="3"/>
        <v>2155974</v>
      </c>
      <c r="J40" s="48">
        <f t="shared" si="5"/>
        <v>718119.1568201863</v>
      </c>
    </row>
    <row r="41" spans="2:17" x14ac:dyDescent="0.3">
      <c r="B41" s="58">
        <v>29</v>
      </c>
      <c r="C41" s="47">
        <v>0</v>
      </c>
      <c r="D41" s="46">
        <v>132679.94508911259</v>
      </c>
      <c r="E41" s="46">
        <f t="shared" si="2"/>
        <v>132679.94508911259</v>
      </c>
      <c r="F41" s="48">
        <f t="shared" si="4"/>
        <v>47551.529787948173</v>
      </c>
      <c r="G41" s="64">
        <v>0</v>
      </c>
      <c r="H41" s="65">
        <v>2122122</v>
      </c>
      <c r="I41" s="77">
        <f t="shared" si="3"/>
        <v>2122122</v>
      </c>
      <c r="J41" s="48">
        <f t="shared" si="5"/>
        <v>678641.03814858559</v>
      </c>
    </row>
    <row r="42" spans="2:17" s="56" customFormat="1" x14ac:dyDescent="0.3">
      <c r="B42" s="26">
        <v>30</v>
      </c>
      <c r="C42" s="54">
        <v>0</v>
      </c>
      <c r="D42" s="40">
        <v>132679.94508911259</v>
      </c>
      <c r="E42" s="40">
        <f t="shared" si="2"/>
        <v>132679.94508911259</v>
      </c>
      <c r="F42" s="16">
        <f t="shared" si="4"/>
        <v>45840.437171359386</v>
      </c>
      <c r="G42" s="67">
        <v>0</v>
      </c>
      <c r="H42" s="27">
        <v>2088476</v>
      </c>
      <c r="I42" s="28">
        <f t="shared" si="3"/>
        <v>2088476</v>
      </c>
      <c r="J42" s="16">
        <f t="shared" si="5"/>
        <v>641233.25474949041</v>
      </c>
      <c r="K42" s="34"/>
      <c r="L42" s="55"/>
      <c r="M42" s="55"/>
      <c r="N42" s="55"/>
      <c r="O42" s="55"/>
      <c r="P42" s="55"/>
      <c r="Q42" s="55"/>
    </row>
    <row r="43" spans="2:17" x14ac:dyDescent="0.3">
      <c r="B43" s="58">
        <v>31</v>
      </c>
      <c r="C43" s="47">
        <v>0</v>
      </c>
      <c r="D43" s="46">
        <v>132679.94508911259</v>
      </c>
      <c r="E43" s="46">
        <f t="shared" si="2"/>
        <v>132679.94508911259</v>
      </c>
      <c r="F43" s="48">
        <f t="shared" si="4"/>
        <v>44190.916452785248</v>
      </c>
      <c r="G43" s="64">
        <v>0</v>
      </c>
      <c r="H43" s="65">
        <v>2055259</v>
      </c>
      <c r="I43" s="77">
        <f t="shared" si="3"/>
        <v>2055259</v>
      </c>
      <c r="J43" s="48">
        <f t="shared" si="5"/>
        <v>605856.65725306526</v>
      </c>
    </row>
    <row r="44" spans="2:17" x14ac:dyDescent="0.3">
      <c r="B44" s="58">
        <v>32</v>
      </c>
      <c r="C44" s="47">
        <v>0</v>
      </c>
      <c r="D44" s="46">
        <v>86972.935060000003</v>
      </c>
      <c r="E44" s="46">
        <f t="shared" si="2"/>
        <v>86972.935060000003</v>
      </c>
      <c r="F44" s="48">
        <f t="shared" si="4"/>
        <v>27925.18822211411</v>
      </c>
      <c r="G44" s="64">
        <v>0</v>
      </c>
      <c r="H44" s="65">
        <v>2022248</v>
      </c>
      <c r="I44" s="77">
        <f t="shared" si="3"/>
        <v>2022248</v>
      </c>
      <c r="J44" s="48">
        <f t="shared" si="5"/>
        <v>572340.55167567148</v>
      </c>
    </row>
    <row r="45" spans="2:17" x14ac:dyDescent="0.3">
      <c r="B45" s="58">
        <v>33</v>
      </c>
      <c r="C45" s="47">
        <v>0</v>
      </c>
      <c r="D45" s="46">
        <v>86972.935060000003</v>
      </c>
      <c r="E45" s="46">
        <f t="shared" si="2"/>
        <v>86972.935060000003</v>
      </c>
      <c r="F45" s="48">
        <f t="shared" si="4"/>
        <v>26920.32920712986</v>
      </c>
      <c r="G45" s="64">
        <v>0</v>
      </c>
      <c r="H45" s="65">
        <v>1973875</v>
      </c>
      <c r="I45" s="77">
        <f t="shared" si="3"/>
        <v>1973875</v>
      </c>
      <c r="J45" s="48">
        <f t="shared" si="5"/>
        <v>536360.17929621495</v>
      </c>
    </row>
    <row r="46" spans="2:17" x14ac:dyDescent="0.3">
      <c r="B46" s="58">
        <v>34</v>
      </c>
      <c r="C46" s="47">
        <v>0</v>
      </c>
      <c r="D46" s="46">
        <v>86972.935060000003</v>
      </c>
      <c r="E46" s="46">
        <f t="shared" si="2"/>
        <v>86972.935060000003</v>
      </c>
      <c r="F46" s="48">
        <f t="shared" si="4"/>
        <v>25951.629004468155</v>
      </c>
      <c r="G46" s="64">
        <v>0</v>
      </c>
      <c r="H46" s="65">
        <v>1967399</v>
      </c>
      <c r="I46" s="77">
        <f t="shared" si="3"/>
        <v>1967399</v>
      </c>
      <c r="J46" s="48">
        <f t="shared" si="5"/>
        <v>513270.26419302577</v>
      </c>
    </row>
    <row r="47" spans="2:17" s="56" customFormat="1" x14ac:dyDescent="0.3">
      <c r="B47" s="26">
        <v>35</v>
      </c>
      <c r="C47" s="54">
        <v>0</v>
      </c>
      <c r="D47" s="40">
        <v>86972.935060000003</v>
      </c>
      <c r="E47" s="40">
        <f t="shared" si="2"/>
        <v>86972.935060000003</v>
      </c>
      <c r="F47" s="16">
        <f t="shared" si="4"/>
        <v>25017.786476666839</v>
      </c>
      <c r="G47" s="67">
        <v>0</v>
      </c>
      <c r="H47" s="27">
        <v>1960747</v>
      </c>
      <c r="I47" s="28">
        <f t="shared" si="3"/>
        <v>1960747</v>
      </c>
      <c r="J47" s="16">
        <f t="shared" si="5"/>
        <v>491124.94703260105</v>
      </c>
      <c r="K47" s="34"/>
      <c r="L47" s="55"/>
      <c r="M47" s="55"/>
      <c r="N47" s="55"/>
      <c r="O47" s="55"/>
      <c r="P47" s="55"/>
      <c r="Q47" s="55"/>
    </row>
    <row r="48" spans="2:17" x14ac:dyDescent="0.3">
      <c r="B48" s="58">
        <v>36</v>
      </c>
      <c r="C48" s="47">
        <v>0</v>
      </c>
      <c r="D48" s="46">
        <v>86972.935060000003</v>
      </c>
      <c r="E48" s="46">
        <f t="shared" si="2"/>
        <v>86972.935060000003</v>
      </c>
      <c r="F48" s="48">
        <f t="shared" si="4"/>
        <v>24117.547306349566</v>
      </c>
      <c r="G48" s="64">
        <v>0</v>
      </c>
      <c r="H48" s="65">
        <v>1954104</v>
      </c>
      <c r="I48" s="77">
        <f t="shared" si="3"/>
        <v>1954104</v>
      </c>
      <c r="J48" s="48">
        <f t="shared" si="5"/>
        <v>469931.85688187205</v>
      </c>
    </row>
    <row r="49" spans="2:17" x14ac:dyDescent="0.3">
      <c r="B49" s="58">
        <v>37</v>
      </c>
      <c r="C49" s="47">
        <v>0</v>
      </c>
      <c r="D49" s="46">
        <v>86972.935060000003</v>
      </c>
      <c r="E49" s="46">
        <f t="shared" si="2"/>
        <v>86972.935060000003</v>
      </c>
      <c r="F49" s="48">
        <f t="shared" si="4"/>
        <v>23249.702311453424</v>
      </c>
      <c r="G49" s="64">
        <v>0</v>
      </c>
      <c r="H49" s="65">
        <v>1947468</v>
      </c>
      <c r="I49" s="77">
        <f t="shared" si="3"/>
        <v>1947468</v>
      </c>
      <c r="J49" s="48">
        <f t="shared" si="5"/>
        <v>449649.7135499242</v>
      </c>
    </row>
    <row r="50" spans="2:17" x14ac:dyDescent="0.3">
      <c r="B50" s="58">
        <v>38</v>
      </c>
      <c r="C50" s="47">
        <v>0</v>
      </c>
      <c r="D50" s="46">
        <v>86972.935060000003</v>
      </c>
      <c r="E50" s="46">
        <f t="shared" si="2"/>
        <v>86972.935060000003</v>
      </c>
      <c r="F50" s="48">
        <f t="shared" si="4"/>
        <v>22413.085821081371</v>
      </c>
      <c r="G50" s="64">
        <v>0</v>
      </c>
      <c r="H50" s="65">
        <v>1940840</v>
      </c>
      <c r="I50" s="77">
        <f t="shared" si="3"/>
        <v>1940840</v>
      </c>
      <c r="J50" s="48">
        <f t="shared" si="5"/>
        <v>430239.720371773</v>
      </c>
    </row>
    <row r="51" spans="2:17" x14ac:dyDescent="0.3">
      <c r="B51" s="58">
        <v>39</v>
      </c>
      <c r="C51" s="47">
        <v>0</v>
      </c>
      <c r="D51" s="46">
        <v>86972.935060000003</v>
      </c>
      <c r="E51" s="46">
        <f t="shared" si="2"/>
        <v>86972.935060000003</v>
      </c>
      <c r="F51" s="48">
        <f t="shared" si="4"/>
        <v>21606.574109797937</v>
      </c>
      <c r="G51" s="64">
        <v>0</v>
      </c>
      <c r="H51" s="65">
        <v>1934221</v>
      </c>
      <c r="I51" s="77">
        <f t="shared" si="3"/>
        <v>1934221</v>
      </c>
      <c r="J51" s="48">
        <f t="shared" si="5"/>
        <v>411664.71129995142</v>
      </c>
    </row>
    <row r="52" spans="2:17" s="56" customFormat="1" x14ac:dyDescent="0.3">
      <c r="B52" s="26">
        <v>40</v>
      </c>
      <c r="C52" s="54">
        <v>0</v>
      </c>
      <c r="D52" s="40">
        <v>86972.935060000003</v>
      </c>
      <c r="E52" s="40">
        <f t="shared" si="2"/>
        <v>86972.935060000003</v>
      </c>
      <c r="F52" s="16">
        <f t="shared" si="4"/>
        <v>20829.083888265166</v>
      </c>
      <c r="G52" s="67">
        <v>0</v>
      </c>
      <c r="H52" s="27">
        <v>1927610</v>
      </c>
      <c r="I52" s="28">
        <f t="shared" si="3"/>
        <v>1927610</v>
      </c>
      <c r="J52" s="16">
        <f t="shared" si="5"/>
        <v>393888.6748211846</v>
      </c>
      <c r="K52" s="34"/>
      <c r="L52" s="55"/>
      <c r="M52" s="55"/>
      <c r="N52" s="55"/>
      <c r="O52" s="55"/>
      <c r="P52" s="55"/>
      <c r="Q52" s="55"/>
    </row>
    <row r="53" spans="2:17" x14ac:dyDescent="0.3">
      <c r="B53" s="58">
        <v>41</v>
      </c>
      <c r="C53" s="47">
        <v>0</v>
      </c>
      <c r="D53" s="46">
        <v>61908.333986363636</v>
      </c>
      <c r="E53" s="46">
        <f>SUM(C53,D53)</f>
        <v>61908.333986363636</v>
      </c>
      <c r="F53" s="48">
        <f t="shared" si="4"/>
        <v>14292.869126644024</v>
      </c>
      <c r="G53" s="64">
        <v>0</v>
      </c>
      <c r="H53" s="65">
        <v>1927610</v>
      </c>
      <c r="I53" s="77">
        <f t="shared" si="3"/>
        <v>1927610</v>
      </c>
      <c r="J53" s="48">
        <f t="shared" si="5"/>
        <v>378172.78474721551</v>
      </c>
    </row>
    <row r="54" spans="2:17" x14ac:dyDescent="0.3">
      <c r="B54" s="58">
        <v>42</v>
      </c>
      <c r="C54" s="47">
        <v>0</v>
      </c>
      <c r="D54" s="46">
        <v>61908.333986363636</v>
      </c>
      <c r="E54" s="46">
        <f t="shared" si="2"/>
        <v>61908.333986363636</v>
      </c>
      <c r="F54" s="48">
        <f t="shared" si="4"/>
        <v>13778.555014321417</v>
      </c>
      <c r="G54" s="64">
        <v>0</v>
      </c>
      <c r="H54" s="65">
        <v>1927610</v>
      </c>
      <c r="I54" s="77">
        <f t="shared" si="3"/>
        <v>1927610</v>
      </c>
      <c r="J54" s="48">
        <f t="shared" si="5"/>
        <v>363083.94799212943</v>
      </c>
    </row>
    <row r="55" spans="2:17" x14ac:dyDescent="0.3">
      <c r="B55" s="58">
        <v>43</v>
      </c>
      <c r="C55" s="47">
        <v>0</v>
      </c>
      <c r="D55" s="46">
        <v>61908.333986363636</v>
      </c>
      <c r="E55" s="46">
        <f t="shared" si="2"/>
        <v>61908.333986363636</v>
      </c>
      <c r="F55" s="48">
        <f t="shared" ref="F55:F86" si="6">E55*((1+$D$5)/(1+$F$5))^(B55-$B$13)</f>
        <v>13282.747963372591</v>
      </c>
      <c r="G55" s="64">
        <v>0</v>
      </c>
      <c r="H55" s="65">
        <v>1927610</v>
      </c>
      <c r="I55" s="77">
        <f t="shared" si="3"/>
        <v>1927610</v>
      </c>
      <c r="J55" s="48">
        <f t="shared" ref="J55:J86" si="7">I55*((1+$D$6)/(1+$F$6))^(B55-$B$13)</f>
        <v>348597.14555522904</v>
      </c>
    </row>
    <row r="56" spans="2:17" x14ac:dyDescent="0.3">
      <c r="B56" s="58">
        <v>44</v>
      </c>
      <c r="C56" s="47">
        <v>0</v>
      </c>
      <c r="D56" s="46">
        <v>61908.333986363636</v>
      </c>
      <c r="E56" s="46">
        <f t="shared" si="2"/>
        <v>61908.333986363636</v>
      </c>
      <c r="F56" s="48">
        <f t="shared" si="6"/>
        <v>12804.78201633597</v>
      </c>
      <c r="G56" s="64">
        <v>0</v>
      </c>
      <c r="H56" s="65">
        <v>1927610</v>
      </c>
      <c r="I56" s="77">
        <f t="shared" si="3"/>
        <v>1927610</v>
      </c>
      <c r="J56" s="48">
        <f t="shared" si="7"/>
        <v>334688.3566769184</v>
      </c>
    </row>
    <row r="57" spans="2:17" s="56" customFormat="1" x14ac:dyDescent="0.3">
      <c r="B57" s="26">
        <v>45</v>
      </c>
      <c r="C57" s="54">
        <v>0</v>
      </c>
      <c r="D57" s="40">
        <v>61908.333986363636</v>
      </c>
      <c r="E57" s="40">
        <f t="shared" si="2"/>
        <v>61908.333986363636</v>
      </c>
      <c r="F57" s="16">
        <f t="shared" si="6"/>
        <v>12344.015179540438</v>
      </c>
      <c r="G57" s="67">
        <v>0</v>
      </c>
      <c r="H57" s="27">
        <v>1927610</v>
      </c>
      <c r="I57" s="28">
        <f t="shared" si="3"/>
        <v>1927610</v>
      </c>
      <c r="J57" s="16">
        <f t="shared" si="7"/>
        <v>321334.51900956308</v>
      </c>
      <c r="K57" s="34"/>
      <c r="L57" s="55"/>
      <c r="M57" s="55"/>
      <c r="N57" s="55"/>
      <c r="O57" s="55"/>
      <c r="P57" s="55"/>
      <c r="Q57" s="55"/>
    </row>
    <row r="58" spans="2:17" x14ac:dyDescent="0.3">
      <c r="B58" s="58">
        <v>46</v>
      </c>
      <c r="C58" s="47">
        <v>0</v>
      </c>
      <c r="D58" s="46">
        <v>61908.333986363636</v>
      </c>
      <c r="E58" s="46">
        <f t="shared" si="2"/>
        <v>61908.333986363636</v>
      </c>
      <c r="F58" s="48">
        <f t="shared" si="6"/>
        <v>11899.828560793108</v>
      </c>
      <c r="G58" s="64">
        <v>0</v>
      </c>
      <c r="H58" s="65">
        <v>1927610</v>
      </c>
      <c r="I58" s="77">
        <f t="shared" si="3"/>
        <v>1927610</v>
      </c>
      <c r="J58" s="48">
        <f t="shared" si="7"/>
        <v>308513.49037750449</v>
      </c>
    </row>
    <row r="59" spans="2:17" x14ac:dyDescent="0.3">
      <c r="B59" s="58">
        <v>47</v>
      </c>
      <c r="C59" s="47">
        <v>0</v>
      </c>
      <c r="D59" s="46">
        <v>61908.333986363636</v>
      </c>
      <c r="E59" s="46">
        <f t="shared" si="2"/>
        <v>61908.333986363636</v>
      </c>
      <c r="F59" s="48">
        <f t="shared" si="6"/>
        <v>11471.625538096536</v>
      </c>
      <c r="G59" s="64">
        <v>0</v>
      </c>
      <c r="H59" s="65">
        <v>1927610</v>
      </c>
      <c r="I59" s="77">
        <f t="shared" si="3"/>
        <v>1927610</v>
      </c>
      <c r="J59" s="48">
        <f t="shared" si="7"/>
        <v>296204.01206282456</v>
      </c>
    </row>
    <row r="60" spans="2:17" x14ac:dyDescent="0.3">
      <c r="B60" s="58">
        <v>48</v>
      </c>
      <c r="C60" s="47">
        <v>0</v>
      </c>
      <c r="D60" s="46">
        <v>61908.333986363636</v>
      </c>
      <c r="E60" s="46">
        <f t="shared" si="2"/>
        <v>61908.333986363636</v>
      </c>
      <c r="F60" s="48">
        <f t="shared" si="6"/>
        <v>11058.830958278761</v>
      </c>
      <c r="G60" s="64">
        <v>0</v>
      </c>
      <c r="H60" s="65">
        <v>1927610</v>
      </c>
      <c r="I60" s="77">
        <f t="shared" si="3"/>
        <v>1927610</v>
      </c>
      <c r="J60" s="48">
        <f t="shared" si="7"/>
        <v>284385.67355598306</v>
      </c>
    </row>
    <row r="61" spans="2:17" x14ac:dyDescent="0.3">
      <c r="B61" s="58">
        <v>49</v>
      </c>
      <c r="C61" s="47">
        <v>0</v>
      </c>
      <c r="D61" s="46">
        <v>61908.333986363636</v>
      </c>
      <c r="E61" s="46">
        <f t="shared" si="2"/>
        <v>61908.333986363636</v>
      </c>
      <c r="F61" s="48">
        <f t="shared" si="6"/>
        <v>10660.890364459838</v>
      </c>
      <c r="G61" s="64">
        <v>0</v>
      </c>
      <c r="H61" s="65">
        <v>1927610</v>
      </c>
      <c r="I61" s="77">
        <f t="shared" si="3"/>
        <v>1927610</v>
      </c>
      <c r="J61" s="48">
        <f t="shared" si="7"/>
        <v>273038.8787128806</v>
      </c>
    </row>
    <row r="62" spans="2:17" s="56" customFormat="1" x14ac:dyDescent="0.3">
      <c r="B62" s="26">
        <v>50</v>
      </c>
      <c r="C62" s="54">
        <v>0</v>
      </c>
      <c r="D62" s="40">
        <v>61908.333986363636</v>
      </c>
      <c r="E62" s="40">
        <f t="shared" si="2"/>
        <v>61908.333986363636</v>
      </c>
      <c r="F62" s="16">
        <f t="shared" si="6"/>
        <v>10277.269251317161</v>
      </c>
      <c r="G62" s="67">
        <v>0</v>
      </c>
      <c r="H62" s="27">
        <v>1927610</v>
      </c>
      <c r="I62" s="28">
        <f t="shared" si="3"/>
        <v>1927610</v>
      </c>
      <c r="J62" s="16">
        <f t="shared" si="7"/>
        <v>262144.81326223147</v>
      </c>
      <c r="K62" s="34"/>
      <c r="L62" s="55"/>
      <c r="M62" s="55"/>
      <c r="N62" s="55"/>
      <c r="O62" s="55"/>
      <c r="P62" s="55"/>
      <c r="Q62" s="55"/>
    </row>
    <row r="63" spans="2:17" x14ac:dyDescent="0.3">
      <c r="B63" s="58">
        <v>51</v>
      </c>
      <c r="C63" s="47">
        <v>0</v>
      </c>
      <c r="D63" s="46">
        <v>61908.333986363636</v>
      </c>
      <c r="E63" s="46">
        <f t="shared" si="2"/>
        <v>61908.333986363636</v>
      </c>
      <c r="F63" s="48">
        <f t="shared" si="6"/>
        <v>9907.4523471493212</v>
      </c>
      <c r="G63" s="64">
        <v>0</v>
      </c>
      <c r="H63" s="65">
        <v>1927610</v>
      </c>
      <c r="I63" s="77">
        <f t="shared" si="3"/>
        <v>1927610</v>
      </c>
      <c r="J63" s="48">
        <f t="shared" si="7"/>
        <v>251685.41360937094</v>
      </c>
    </row>
    <row r="64" spans="2:17" x14ac:dyDescent="0.3">
      <c r="B64" s="58">
        <v>52</v>
      </c>
      <c r="C64" s="47">
        <v>0</v>
      </c>
      <c r="D64" s="46">
        <v>61908.333986363636</v>
      </c>
      <c r="E64" s="46">
        <f t="shared" si="2"/>
        <v>61908.333986363636</v>
      </c>
      <c r="F64" s="48">
        <f t="shared" si="6"/>
        <v>9550.9429217741308</v>
      </c>
      <c r="G64" s="64">
        <v>0</v>
      </c>
      <c r="H64" s="65">
        <v>1927610</v>
      </c>
      <c r="I64" s="77">
        <f t="shared" si="3"/>
        <v>1927610</v>
      </c>
      <c r="J64" s="48">
        <f t="shared" si="7"/>
        <v>241643.33688476848</v>
      </c>
    </row>
    <row r="65" spans="2:17" x14ac:dyDescent="0.3">
      <c r="B65" s="58">
        <v>53</v>
      </c>
      <c r="C65" s="47">
        <v>0</v>
      </c>
      <c r="D65" s="46">
        <v>61908.333986363636</v>
      </c>
      <c r="E65" s="46">
        <f t="shared" si="2"/>
        <v>61908.333986363636</v>
      </c>
      <c r="F65" s="48">
        <f t="shared" si="6"/>
        <v>9207.262119331248</v>
      </c>
      <c r="G65" s="64">
        <v>0</v>
      </c>
      <c r="H65" s="65">
        <v>1927610</v>
      </c>
      <c r="I65" s="77">
        <f t="shared" si="3"/>
        <v>1927610</v>
      </c>
      <c r="J65" s="48">
        <f t="shared" si="7"/>
        <v>232001.93218758563</v>
      </c>
    </row>
    <row r="66" spans="2:17" x14ac:dyDescent="0.3">
      <c r="B66" s="58">
        <v>54</v>
      </c>
      <c r="C66" s="47">
        <v>0</v>
      </c>
      <c r="D66" s="46">
        <v>61908.333986363636</v>
      </c>
      <c r="E66" s="46">
        <f t="shared" si="2"/>
        <v>61908.333986363636</v>
      </c>
      <c r="F66" s="48">
        <f t="shared" si="6"/>
        <v>8875.9483150931701</v>
      </c>
      <c r="G66" s="64">
        <v>0</v>
      </c>
      <c r="H66" s="65">
        <v>1927610</v>
      </c>
      <c r="I66" s="77">
        <f t="shared" si="3"/>
        <v>1927610</v>
      </c>
      <c r="J66" s="48">
        <f t="shared" si="7"/>
        <v>222745.21297659591</v>
      </c>
    </row>
    <row r="67" spans="2:17" s="56" customFormat="1" x14ac:dyDescent="0.3">
      <c r="B67" s="26">
        <v>55</v>
      </c>
      <c r="C67" s="54">
        <v>0</v>
      </c>
      <c r="D67" s="40">
        <v>61908.333986363636</v>
      </c>
      <c r="E67" s="40">
        <f>SUM(C67,D67)</f>
        <v>61908.333986363636</v>
      </c>
      <c r="F67" s="16">
        <f t="shared" si="6"/>
        <v>8556.5564954207584</v>
      </c>
      <c r="G67" s="67">
        <v>0</v>
      </c>
      <c r="H67" s="27">
        <v>1927610</v>
      </c>
      <c r="I67" s="28">
        <f t="shared" si="3"/>
        <v>1927610</v>
      </c>
      <c r="J67" s="16">
        <f t="shared" si="7"/>
        <v>213857.8305626887</v>
      </c>
      <c r="K67" s="34"/>
      <c r="L67" s="55"/>
      <c r="M67" s="55"/>
      <c r="N67" s="55"/>
      <c r="O67" s="55"/>
      <c r="P67" s="55"/>
      <c r="Q67" s="55"/>
    </row>
    <row r="68" spans="2:17" x14ac:dyDescent="0.3">
      <c r="B68" s="58">
        <v>56</v>
      </c>
      <c r="C68" s="47">
        <v>0</v>
      </c>
      <c r="D68" s="46">
        <v>61908.333986363636</v>
      </c>
      <c r="E68" s="46">
        <f t="shared" si="2"/>
        <v>61908.333986363636</v>
      </c>
      <c r="F68" s="48">
        <f t="shared" si="6"/>
        <v>8248.6576600303961</v>
      </c>
      <c r="G68" s="64">
        <v>0</v>
      </c>
      <c r="H68" s="65">
        <v>1927610</v>
      </c>
      <c r="I68" s="77">
        <f t="shared" si="3"/>
        <v>1927610</v>
      </c>
      <c r="J68" s="48">
        <f t="shared" si="7"/>
        <v>205325.04865900354</v>
      </c>
    </row>
    <row r="69" spans="2:17" x14ac:dyDescent="0.3">
      <c r="B69" s="58">
        <v>57</v>
      </c>
      <c r="C69" s="47">
        <v>0</v>
      </c>
      <c r="D69" s="46">
        <v>61908.333986363636</v>
      </c>
      <c r="E69" s="46">
        <f t="shared" si="2"/>
        <v>61908.333986363636</v>
      </c>
      <c r="F69" s="48">
        <f t="shared" si="6"/>
        <v>7951.8382457699581</v>
      </c>
      <c r="G69" s="64">
        <v>0</v>
      </c>
      <c r="H69" s="65">
        <v>1927610</v>
      </c>
      <c r="I69" s="77">
        <f t="shared" si="3"/>
        <v>1927610</v>
      </c>
      <c r="J69" s="48">
        <f t="shared" si="7"/>
        <v>197132.71894649742</v>
      </c>
    </row>
    <row r="70" spans="2:17" x14ac:dyDescent="0.3">
      <c r="B70" s="58">
        <v>58</v>
      </c>
      <c r="C70" s="47">
        <v>0</v>
      </c>
      <c r="D70" s="46">
        <v>61908.333986363636</v>
      </c>
      <c r="E70" s="46">
        <f t="shared" si="2"/>
        <v>61908.333986363636</v>
      </c>
      <c r="F70" s="48">
        <f t="shared" si="6"/>
        <v>7665.6995711295922</v>
      </c>
      <c r="G70" s="64">
        <v>0</v>
      </c>
      <c r="H70" s="65">
        <v>1927610</v>
      </c>
      <c r="I70" s="77">
        <f t="shared" si="3"/>
        <v>1927610</v>
      </c>
      <c r="J70" s="48">
        <f t="shared" si="7"/>
        <v>189267.25761442876</v>
      </c>
    </row>
    <row r="71" spans="2:17" x14ac:dyDescent="0.3">
      <c r="B71" s="58">
        <v>59</v>
      </c>
      <c r="C71" s="47">
        <v>0</v>
      </c>
      <c r="D71" s="46">
        <v>61908.333986363636</v>
      </c>
      <c r="E71" s="46">
        <f t="shared" si="2"/>
        <v>61908.333986363636</v>
      </c>
      <c r="F71" s="48">
        <f t="shared" si="6"/>
        <v>7389.8573007412242</v>
      </c>
      <c r="G71" s="64">
        <v>0</v>
      </c>
      <c r="H71" s="65">
        <v>1927610</v>
      </c>
      <c r="I71" s="77">
        <f t="shared" si="3"/>
        <v>1927610</v>
      </c>
      <c r="J71" s="48">
        <f t="shared" si="7"/>
        <v>181715.62283686045</v>
      </c>
    </row>
    <row r="72" spans="2:17" s="56" customFormat="1" x14ac:dyDescent="0.3">
      <c r="B72" s="26">
        <v>60</v>
      </c>
      <c r="C72" s="54">
        <v>0</v>
      </c>
      <c r="D72" s="40">
        <v>61908.333986363636</v>
      </c>
      <c r="E72" s="40">
        <f t="shared" si="2"/>
        <v>61908.333986363636</v>
      </c>
      <c r="F72" s="16">
        <f t="shared" si="6"/>
        <v>7123.9409291474785</v>
      </c>
      <c r="G72" s="67">
        <v>0</v>
      </c>
      <c r="H72" s="27">
        <v>1927610</v>
      </c>
      <c r="I72" s="28">
        <f t="shared" si="3"/>
        <v>1927610</v>
      </c>
      <c r="J72" s="16">
        <f t="shared" si="7"/>
        <v>174465.29314783498</v>
      </c>
      <c r="K72" s="34"/>
      <c r="L72" s="55"/>
      <c r="M72" s="55"/>
      <c r="N72" s="55"/>
      <c r="O72" s="55"/>
      <c r="P72" s="55"/>
      <c r="Q72" s="55"/>
    </row>
    <row r="73" spans="2:17" x14ac:dyDescent="0.3">
      <c r="B73" s="58">
        <v>61</v>
      </c>
      <c r="C73" s="47">
        <v>0</v>
      </c>
      <c r="D73" s="46">
        <v>61908.333986363636</v>
      </c>
      <c r="E73" s="46">
        <f t="shared" si="2"/>
        <v>61908.333986363636</v>
      </c>
      <c r="F73" s="48">
        <f t="shared" si="6"/>
        <v>6867.5932831466462</v>
      </c>
      <c r="G73" s="64">
        <v>0</v>
      </c>
      <c r="H73" s="65">
        <v>1927610</v>
      </c>
      <c r="I73" s="77">
        <f t="shared" si="3"/>
        <v>1927610</v>
      </c>
      <c r="J73" s="48">
        <f t="shared" si="7"/>
        <v>167504.24667936537</v>
      </c>
    </row>
    <row r="74" spans="2:17" x14ac:dyDescent="0.3">
      <c r="B74" s="58">
        <v>62</v>
      </c>
      <c r="C74" s="47">
        <v>0</v>
      </c>
      <c r="D74" s="46">
        <v>61908.333986363636</v>
      </c>
      <c r="E74" s="46">
        <f t="shared" si="2"/>
        <v>61908.333986363636</v>
      </c>
      <c r="F74" s="48">
        <f t="shared" si="6"/>
        <v>6620.4700420452573</v>
      </c>
      <c r="G74" s="64">
        <v>0</v>
      </c>
      <c r="H74" s="65">
        <v>1927610</v>
      </c>
      <c r="I74" s="77">
        <f t="shared" si="3"/>
        <v>1927610</v>
      </c>
      <c r="J74" s="48">
        <f t="shared" si="7"/>
        <v>160820.94122781616</v>
      </c>
    </row>
    <row r="75" spans="2:17" x14ac:dyDescent="0.3">
      <c r="B75" s="58">
        <v>63</v>
      </c>
      <c r="C75" s="47">
        <v>0</v>
      </c>
      <c r="D75" s="46">
        <v>61908.333986363636</v>
      </c>
      <c r="E75" s="46">
        <f t="shared" si="2"/>
        <v>61908.333986363636</v>
      </c>
      <c r="F75" s="48">
        <f t="shared" si="6"/>
        <v>6382.2392751738598</v>
      </c>
      <c r="G75" s="64">
        <v>0</v>
      </c>
      <c r="H75" s="65">
        <v>1927610</v>
      </c>
      <c r="I75" s="77">
        <f t="shared" si="3"/>
        <v>1927610</v>
      </c>
      <c r="J75" s="48">
        <f t="shared" si="7"/>
        <v>154404.29511562217</v>
      </c>
    </row>
    <row r="76" spans="2:17" x14ac:dyDescent="0.3">
      <c r="B76" s="26">
        <v>64</v>
      </c>
      <c r="C76" s="84">
        <v>0</v>
      </c>
      <c r="D76" s="40">
        <v>61908.333986363636</v>
      </c>
      <c r="E76" s="40">
        <f t="shared" si="2"/>
        <v>61908.333986363636</v>
      </c>
      <c r="F76" s="16">
        <f t="shared" si="6"/>
        <v>6152.5809960448305</v>
      </c>
      <c r="G76" s="67">
        <v>0</v>
      </c>
      <c r="H76" s="27">
        <v>1927610</v>
      </c>
      <c r="I76" s="28">
        <f t="shared" si="3"/>
        <v>1927610</v>
      </c>
      <c r="J76" s="16">
        <f t="shared" si="7"/>
        <v>148243.66881661167</v>
      </c>
    </row>
    <row r="77" spans="2:17" s="56" customFormat="1" x14ac:dyDescent="0.3">
      <c r="B77" s="26">
        <v>65</v>
      </c>
      <c r="C77" s="54">
        <v>0</v>
      </c>
      <c r="D77" s="40">
        <v>61908.333986363636</v>
      </c>
      <c r="E77" s="40">
        <f t="shared" si="2"/>
        <v>61908.333986363636</v>
      </c>
      <c r="F77" s="16">
        <f t="shared" si="6"/>
        <v>5931.1867325533312</v>
      </c>
      <c r="G77" s="67">
        <v>0</v>
      </c>
      <c r="H77" s="27">
        <v>1927610</v>
      </c>
      <c r="I77" s="28">
        <f t="shared" si="3"/>
        <v>1927610</v>
      </c>
      <c r="J77" s="16">
        <f t="shared" si="7"/>
        <v>142328.84731446661</v>
      </c>
      <c r="K77" s="34"/>
      <c r="L77" s="55"/>
      <c r="M77" s="55"/>
      <c r="N77" s="55"/>
      <c r="O77" s="55"/>
      <c r="P77" s="55"/>
      <c r="Q77" s="55"/>
    </row>
    <row r="78" spans="2:17" x14ac:dyDescent="0.3">
      <c r="B78" s="58">
        <v>66</v>
      </c>
      <c r="C78" s="47">
        <v>0</v>
      </c>
      <c r="D78" s="46">
        <v>61908.333986363636</v>
      </c>
      <c r="E78" s="46">
        <f t="shared" ref="E78:E112" si="8">SUM(C78,D78)</f>
        <v>61908.333986363636</v>
      </c>
      <c r="F78" s="48">
        <f t="shared" si="6"/>
        <v>5717.7591126441694</v>
      </c>
      <c r="G78" s="64">
        <v>0</v>
      </c>
      <c r="H78" s="65">
        <v>1927610</v>
      </c>
      <c r="I78" s="77">
        <f t="shared" ref="I78:I112" si="9">SUM(G78:H78)</f>
        <v>1927610</v>
      </c>
      <c r="J78" s="48">
        <f t="shared" si="7"/>
        <v>136650.02316506868</v>
      </c>
    </row>
    <row r="79" spans="2:17" x14ac:dyDescent="0.3">
      <c r="B79" s="58">
        <v>67</v>
      </c>
      <c r="C79" s="47">
        <v>0</v>
      </c>
      <c r="D79" s="46">
        <v>61908.333986363636</v>
      </c>
      <c r="E79" s="46">
        <f t="shared" si="8"/>
        <v>61908.333986363636</v>
      </c>
      <c r="F79" s="48">
        <f t="shared" si="6"/>
        <v>5512.0114648879799</v>
      </c>
      <c r="G79" s="64">
        <v>0</v>
      </c>
      <c r="H79" s="65">
        <v>1927610</v>
      </c>
      <c r="I79" s="77">
        <f t="shared" si="9"/>
        <v>1927610</v>
      </c>
      <c r="J79" s="48">
        <f t="shared" si="7"/>
        <v>131197.78023464553</v>
      </c>
    </row>
    <row r="80" spans="2:17" x14ac:dyDescent="0.3">
      <c r="B80" s="58">
        <v>68</v>
      </c>
      <c r="C80" s="47">
        <v>0</v>
      </c>
      <c r="D80" s="46">
        <v>61908.333986363636</v>
      </c>
      <c r="E80" s="46">
        <f t="shared" si="8"/>
        <v>61908.333986363636</v>
      </c>
      <c r="F80" s="48">
        <f t="shared" si="6"/>
        <v>5313.6674334302788</v>
      </c>
      <c r="G80" s="64">
        <v>0</v>
      </c>
      <c r="H80" s="65">
        <v>1927610</v>
      </c>
      <c r="I80" s="77">
        <f t="shared" si="9"/>
        <v>1927610</v>
      </c>
      <c r="J80" s="48">
        <f t="shared" si="7"/>
        <v>125963.07808675438</v>
      </c>
    </row>
    <row r="81" spans="2:17" x14ac:dyDescent="0.3">
      <c r="B81" s="58">
        <v>69</v>
      </c>
      <c r="C81" s="47">
        <v>0</v>
      </c>
      <c r="D81" s="46">
        <v>61908.333986363636</v>
      </c>
      <c r="E81" s="46">
        <f t="shared" si="8"/>
        <v>61908.333986363636</v>
      </c>
      <c r="F81" s="48">
        <f t="shared" si="6"/>
        <v>5122.4606067961695</v>
      </c>
      <c r="G81" s="64">
        <v>0</v>
      </c>
      <c r="H81" s="65">
        <v>1927610</v>
      </c>
      <c r="I81" s="77">
        <f t="shared" si="9"/>
        <v>1927610</v>
      </c>
      <c r="J81" s="48">
        <f t="shared" si="7"/>
        <v>120937.23699221437</v>
      </c>
    </row>
    <row r="82" spans="2:17" s="56" customFormat="1" x14ac:dyDescent="0.3">
      <c r="B82" s="26">
        <v>70</v>
      </c>
      <c r="C82" s="54">
        <v>0</v>
      </c>
      <c r="D82" s="40">
        <v>61908.333986363636</v>
      </c>
      <c r="E82" s="40">
        <f t="shared" si="8"/>
        <v>61908.333986363636</v>
      </c>
      <c r="F82" s="16">
        <f t="shared" si="6"/>
        <v>4938.1341600521291</v>
      </c>
      <c r="G82" s="67">
        <v>0</v>
      </c>
      <c r="H82" s="27">
        <v>1927610</v>
      </c>
      <c r="I82" s="28">
        <f t="shared" si="9"/>
        <v>1927610</v>
      </c>
      <c r="J82" s="16">
        <f t="shared" si="7"/>
        <v>116111.92353713208</v>
      </c>
      <c r="K82" s="34"/>
      <c r="L82" s="55"/>
      <c r="M82" s="55"/>
      <c r="N82" s="55"/>
      <c r="O82" s="55"/>
      <c r="P82" s="55"/>
      <c r="Q82" s="55"/>
    </row>
    <row r="83" spans="2:17" x14ac:dyDescent="0.3">
      <c r="B83" s="58">
        <v>71</v>
      </c>
      <c r="C83" s="47">
        <v>0</v>
      </c>
      <c r="D83" s="46">
        <v>61908.333986363636</v>
      </c>
      <c r="E83" s="46">
        <f t="shared" si="8"/>
        <v>61908.333986363636</v>
      </c>
      <c r="F83" s="48">
        <f t="shared" si="6"/>
        <v>4760.4405098442312</v>
      </c>
      <c r="G83" s="64">
        <v>0</v>
      </c>
      <c r="H83" s="65">
        <v>1927610</v>
      </c>
      <c r="I83" s="77">
        <f t="shared" si="9"/>
        <v>1927610</v>
      </c>
      <c r="J83" s="48">
        <f t="shared" si="7"/>
        <v>111479.13680515741</v>
      </c>
    </row>
    <row r="84" spans="2:17" x14ac:dyDescent="0.3">
      <c r="B84" s="58">
        <v>72</v>
      </c>
      <c r="C84" s="47">
        <v>0</v>
      </c>
      <c r="D84" s="46">
        <v>61908.333986363636</v>
      </c>
      <c r="E84" s="46">
        <f t="shared" si="8"/>
        <v>61908.333986363636</v>
      </c>
      <c r="F84" s="48">
        <f t="shared" si="6"/>
        <v>4589.140981849464</v>
      </c>
      <c r="G84" s="64">
        <v>0</v>
      </c>
      <c r="H84" s="65">
        <v>1927610</v>
      </c>
      <c r="I84" s="77">
        <f t="shared" si="9"/>
        <v>1927610</v>
      </c>
      <c r="J84" s="48">
        <f t="shared" si="7"/>
        <v>107031.19511105772</v>
      </c>
    </row>
    <row r="85" spans="2:17" x14ac:dyDescent="0.3">
      <c r="B85" s="58">
        <v>73</v>
      </c>
      <c r="C85" s="47">
        <v>0</v>
      </c>
      <c r="D85" s="46">
        <v>61908.333986363636</v>
      </c>
      <c r="E85" s="46">
        <f t="shared" si="8"/>
        <v>61908.333986363636</v>
      </c>
      <c r="F85" s="48">
        <f t="shared" si="6"/>
        <v>4424.0054901934654</v>
      </c>
      <c r="G85" s="64">
        <v>0</v>
      </c>
      <c r="H85" s="65">
        <v>1927610</v>
      </c>
      <c r="I85" s="77">
        <f t="shared" si="9"/>
        <v>1927610</v>
      </c>
      <c r="J85" s="48">
        <f t="shared" si="7"/>
        <v>102760.72326361365</v>
      </c>
    </row>
    <row r="86" spans="2:17" x14ac:dyDescent="0.3">
      <c r="B86" s="58">
        <v>74</v>
      </c>
      <c r="C86" s="47">
        <v>0</v>
      </c>
      <c r="D86" s="46">
        <v>61908.333986363636</v>
      </c>
      <c r="E86" s="46">
        <f t="shared" si="8"/>
        <v>61908.333986363636</v>
      </c>
      <c r="F86" s="48">
        <f t="shared" si="6"/>
        <v>4264.8122284040855</v>
      </c>
      <c r="G86" s="64">
        <v>0</v>
      </c>
      <c r="H86" s="65">
        <v>1927610</v>
      </c>
      <c r="I86" s="77">
        <f t="shared" si="9"/>
        <v>1927610</v>
      </c>
      <c r="J86" s="48">
        <f t="shared" si="7"/>
        <v>98660.640336716431</v>
      </c>
    </row>
    <row r="87" spans="2:17" s="56" customFormat="1" x14ac:dyDescent="0.3">
      <c r="B87" s="26">
        <v>75</v>
      </c>
      <c r="C87" s="54">
        <v>0</v>
      </c>
      <c r="D87" s="40">
        <v>61908.333986363636</v>
      </c>
      <c r="E87" s="40">
        <f t="shared" si="8"/>
        <v>61908.333986363636</v>
      </c>
      <c r="F87" s="16">
        <f t="shared" ref="F87:F112" si="10">E87*((1+$D$5)/(1+$F$5))^(B87-$B$13)</f>
        <v>4111.3473714856573</v>
      </c>
      <c r="G87" s="67">
        <v>0</v>
      </c>
      <c r="H87" s="27">
        <v>1927610</v>
      </c>
      <c r="I87" s="28">
        <f t="shared" si="9"/>
        <v>1927610</v>
      </c>
      <c r="J87" s="16">
        <f t="shared" ref="J87:J112" si="11">I87*((1+$D$6)/(1+$F$6))^(B87-$B$13)</f>
        <v>94724.147928390288</v>
      </c>
      <c r="K87" s="34"/>
      <c r="L87" s="55"/>
      <c r="M87" s="55"/>
      <c r="N87" s="55"/>
      <c r="O87" s="55"/>
      <c r="P87" s="55"/>
      <c r="Q87" s="55"/>
    </row>
    <row r="88" spans="2:17" x14ac:dyDescent="0.3">
      <c r="B88" s="58">
        <v>76</v>
      </c>
      <c r="C88" s="47">
        <v>0</v>
      </c>
      <c r="D88" s="46">
        <v>61908.333986363636</v>
      </c>
      <c r="E88" s="46">
        <f t="shared" si="8"/>
        <v>61908.333986363636</v>
      </c>
      <c r="F88" s="48">
        <f t="shared" si="10"/>
        <v>3963.404788713824</v>
      </c>
      <c r="G88" s="64">
        <v>0</v>
      </c>
      <c r="H88" s="65">
        <v>1927610</v>
      </c>
      <c r="I88" s="77">
        <f t="shared" si="9"/>
        <v>1927610</v>
      </c>
      <c r="J88" s="48">
        <f t="shared" si="11"/>
        <v>90944.718888271804</v>
      </c>
    </row>
    <row r="89" spans="2:17" x14ac:dyDescent="0.3">
      <c r="B89" s="58">
        <v>77</v>
      </c>
      <c r="C89" s="47">
        <v>0</v>
      </c>
      <c r="D89" s="46">
        <v>61908.333986363636</v>
      </c>
      <c r="E89" s="46">
        <f t="shared" si="8"/>
        <v>61908.333986363636</v>
      </c>
      <c r="F89" s="48">
        <f t="shared" si="10"/>
        <v>3820.7857667651392</v>
      </c>
      <c r="G89" s="64">
        <v>0</v>
      </c>
      <c r="H89" s="65">
        <v>1927610</v>
      </c>
      <c r="I89" s="77">
        <f t="shared" si="9"/>
        <v>1927610</v>
      </c>
      <c r="J89" s="48">
        <f t="shared" si="11"/>
        <v>87316.086494855161</v>
      </c>
    </row>
    <row r="90" spans="2:17" x14ac:dyDescent="0.3">
      <c r="B90" s="58">
        <v>78</v>
      </c>
      <c r="C90" s="47">
        <v>0</v>
      </c>
      <c r="D90" s="46">
        <v>61908.333986363636</v>
      </c>
      <c r="E90" s="46">
        <f t="shared" si="8"/>
        <v>61908.333986363636</v>
      </c>
      <c r="F90" s="48">
        <f t="shared" si="10"/>
        <v>3683.2987428095748</v>
      </c>
      <c r="G90" s="64">
        <v>0</v>
      </c>
      <c r="H90" s="65">
        <v>1927610</v>
      </c>
      <c r="I90" s="77">
        <f t="shared" si="9"/>
        <v>1927610</v>
      </c>
      <c r="J90" s="48">
        <f t="shared" si="11"/>
        <v>83832.234064557968</v>
      </c>
    </row>
    <row r="91" spans="2:17" x14ac:dyDescent="0.3">
      <c r="B91" s="58">
        <v>79</v>
      </c>
      <c r="C91" s="47">
        <v>0</v>
      </c>
      <c r="D91" s="46">
        <v>61908.333986363636</v>
      </c>
      <c r="E91" s="46">
        <f t="shared" si="8"/>
        <v>61908.333986363636</v>
      </c>
      <c r="F91" s="48">
        <f t="shared" si="10"/>
        <v>3550.759047207403</v>
      </c>
      <c r="G91" s="64">
        <v>0</v>
      </c>
      <c r="H91" s="65">
        <v>1927610</v>
      </c>
      <c r="I91" s="77">
        <f t="shared" si="9"/>
        <v>1927610</v>
      </c>
      <c r="J91" s="48">
        <f t="shared" si="11"/>
        <v>80487.384975378256</v>
      </c>
    </row>
    <row r="92" spans="2:17" s="56" customFormat="1" x14ac:dyDescent="0.3">
      <c r="B92" s="26">
        <v>80</v>
      </c>
      <c r="C92" s="54">
        <v>0</v>
      </c>
      <c r="D92" s="40">
        <v>61908.333986363636</v>
      </c>
      <c r="E92" s="40">
        <f t="shared" si="8"/>
        <v>61908.333986363636</v>
      </c>
      <c r="F92" s="16">
        <f t="shared" si="10"/>
        <v>3422.9886554648788</v>
      </c>
      <c r="G92" s="67">
        <v>0</v>
      </c>
      <c r="H92" s="27">
        <v>1927610</v>
      </c>
      <c r="I92" s="28">
        <f t="shared" si="9"/>
        <v>1927610</v>
      </c>
      <c r="J92" s="16">
        <f t="shared" si="11"/>
        <v>77275.993088600822</v>
      </c>
      <c r="K92" s="34"/>
      <c r="L92" s="55"/>
      <c r="M92" s="55"/>
      <c r="N92" s="55"/>
      <c r="O92" s="55"/>
      <c r="P92" s="55"/>
      <c r="Q92" s="55"/>
    </row>
    <row r="93" spans="2:17" x14ac:dyDescent="0.3">
      <c r="B93" s="58">
        <v>81</v>
      </c>
      <c r="C93" s="47">
        <v>0</v>
      </c>
      <c r="D93" s="46">
        <v>61908.333986363636</v>
      </c>
      <c r="E93" s="46">
        <f t="shared" si="8"/>
        <v>61908.333986363636</v>
      </c>
      <c r="F93" s="48">
        <f t="shared" si="10"/>
        <v>3299.815949115532</v>
      </c>
      <c r="G93" s="64">
        <v>0</v>
      </c>
      <c r="H93" s="65">
        <v>1927610</v>
      </c>
      <c r="I93" s="77">
        <f t="shared" si="9"/>
        <v>1927610</v>
      </c>
      <c r="J93" s="48">
        <f t="shared" si="11"/>
        <v>74192.733552670805</v>
      </c>
    </row>
    <row r="94" spans="2:17" x14ac:dyDescent="0.3">
      <c r="B94" s="58">
        <v>82</v>
      </c>
      <c r="C94" s="47">
        <v>0</v>
      </c>
      <c r="D94" s="46">
        <v>61908.333986363636</v>
      </c>
      <c r="E94" s="46">
        <f t="shared" si="8"/>
        <v>61908.333986363636</v>
      </c>
      <c r="F94" s="48">
        <f t="shared" si="10"/>
        <v>3181.0754852059026</v>
      </c>
      <c r="G94" s="64">
        <v>0</v>
      </c>
      <c r="H94" s="65">
        <v>1927610</v>
      </c>
      <c r="I94" s="77">
        <f t="shared" si="9"/>
        <v>1927610</v>
      </c>
      <c r="J94" s="48">
        <f t="shared" si="11"/>
        <v>71232.493973986828</v>
      </c>
    </row>
    <row r="95" spans="2:17" x14ac:dyDescent="0.3">
      <c r="B95" s="58">
        <v>83</v>
      </c>
      <c r="C95" s="47">
        <v>0</v>
      </c>
      <c r="D95" s="46">
        <v>61908.333986363636</v>
      </c>
      <c r="E95" s="46">
        <f t="shared" si="8"/>
        <v>61908.333986363636</v>
      </c>
      <c r="F95" s="48">
        <f t="shared" si="10"/>
        <v>3066.607774076092</v>
      </c>
      <c r="G95" s="64">
        <v>0</v>
      </c>
      <c r="H95" s="65">
        <v>1927610</v>
      </c>
      <c r="I95" s="77">
        <f t="shared" si="9"/>
        <v>1927610</v>
      </c>
      <c r="J95" s="48">
        <f t="shared" si="11"/>
        <v>68390.36593997301</v>
      </c>
    </row>
    <row r="96" spans="2:17" x14ac:dyDescent="0.3">
      <c r="B96" s="58">
        <v>84</v>
      </c>
      <c r="C96" s="47">
        <v>0</v>
      </c>
      <c r="D96" s="46">
        <v>61908.333986363636</v>
      </c>
      <c r="E96" s="46">
        <f t="shared" si="8"/>
        <v>61908.333986363636</v>
      </c>
      <c r="F96" s="48">
        <f t="shared" si="10"/>
        <v>2956.2590651366522</v>
      </c>
      <c r="G96" s="64">
        <v>0</v>
      </c>
      <c r="H96" s="65">
        <v>1927610</v>
      </c>
      <c r="I96" s="77">
        <f t="shared" si="9"/>
        <v>1927610</v>
      </c>
      <c r="J96" s="48">
        <f t="shared" si="11"/>
        <v>65661.636880374936</v>
      </c>
    </row>
    <row r="97" spans="2:17" s="56" customFormat="1" x14ac:dyDescent="0.3">
      <c r="B97" s="26">
        <v>85</v>
      </c>
      <c r="C97" s="54">
        <v>0</v>
      </c>
      <c r="D97" s="40">
        <v>61908.333986363636</v>
      </c>
      <c r="E97" s="40">
        <f t="shared" si="8"/>
        <v>61908.333986363636</v>
      </c>
      <c r="F97" s="16">
        <f t="shared" si="10"/>
        <v>2849.8811403540708</v>
      </c>
      <c r="G97" s="67">
        <v>0</v>
      </c>
      <c r="H97" s="27">
        <v>1927610</v>
      </c>
      <c r="I97" s="28">
        <f t="shared" si="9"/>
        <v>1927610</v>
      </c>
      <c r="J97" s="16">
        <f t="shared" si="11"/>
        <v>63041.782253284378</v>
      </c>
      <c r="K97" s="34"/>
      <c r="L97" s="55"/>
      <c r="M97" s="55"/>
      <c r="N97" s="55"/>
      <c r="O97" s="55"/>
      <c r="P97" s="55"/>
      <c r="Q97" s="55"/>
    </row>
    <row r="98" spans="2:17" x14ac:dyDescent="0.3">
      <c r="B98" s="58">
        <v>86</v>
      </c>
      <c r="C98" s="47">
        <v>0</v>
      </c>
      <c r="D98" s="46">
        <v>61908.333986363636</v>
      </c>
      <c r="E98" s="46">
        <f t="shared" si="8"/>
        <v>61908.333986363636</v>
      </c>
      <c r="F98" s="48">
        <f t="shared" si="10"/>
        <v>2747.3311151674702</v>
      </c>
      <c r="G98" s="64">
        <v>0</v>
      </c>
      <c r="H98" s="65">
        <v>1927610</v>
      </c>
      <c r="I98" s="77">
        <f t="shared" si="9"/>
        <v>1927610</v>
      </c>
      <c r="J98" s="48">
        <f t="shared" si="11"/>
        <v>60526.458042936145</v>
      </c>
    </row>
    <row r="99" spans="2:17" x14ac:dyDescent="0.3">
      <c r="B99" s="58">
        <v>87</v>
      </c>
      <c r="C99" s="47">
        <v>0</v>
      </c>
      <c r="D99" s="46">
        <v>61908.333986363636</v>
      </c>
      <c r="E99" s="46">
        <f t="shared" si="8"/>
        <v>61908.333986363636</v>
      </c>
      <c r="F99" s="48">
        <f t="shared" si="10"/>
        <v>2648.4712465691068</v>
      </c>
      <c r="G99" s="64">
        <v>0</v>
      </c>
      <c r="H99" s="65">
        <v>1927610</v>
      </c>
      <c r="I99" s="77">
        <f t="shared" si="9"/>
        <v>1927610</v>
      </c>
      <c r="J99" s="48">
        <f t="shared" si="11"/>
        <v>58111.493556837835</v>
      </c>
    </row>
    <row r="100" spans="2:17" x14ac:dyDescent="0.3">
      <c r="B100" s="58">
        <v>88</v>
      </c>
      <c r="C100" s="47">
        <v>0</v>
      </c>
      <c r="D100" s="46">
        <v>61908.333986363636</v>
      </c>
      <c r="E100" s="46">
        <f t="shared" si="8"/>
        <v>61908.333986363636</v>
      </c>
      <c r="F100" s="48">
        <f t="shared" si="10"/>
        <v>2553.168748090904</v>
      </c>
      <c r="G100" s="64">
        <v>0</v>
      </c>
      <c r="H100" s="65">
        <v>1927610</v>
      </c>
      <c r="I100" s="77">
        <f t="shared" si="9"/>
        <v>1927610</v>
      </c>
      <c r="J100" s="48">
        <f t="shared" si="11"/>
        <v>55792.884510289252</v>
      </c>
    </row>
    <row r="101" spans="2:17" x14ac:dyDescent="0.3">
      <c r="B101" s="58">
        <v>89</v>
      </c>
      <c r="C101" s="47">
        <v>0</v>
      </c>
      <c r="D101" s="46">
        <v>61908.333986363636</v>
      </c>
      <c r="E101" s="46">
        <f t="shared" si="8"/>
        <v>61908.333986363636</v>
      </c>
      <c r="F101" s="48">
        <f t="shared" si="10"/>
        <v>2461.2956114484987</v>
      </c>
      <c r="G101" s="64">
        <v>0</v>
      </c>
      <c r="H101" s="65">
        <v>1927610</v>
      </c>
      <c r="I101" s="77">
        <f t="shared" si="9"/>
        <v>1927610</v>
      </c>
      <c r="J101" s="48">
        <f t="shared" si="11"/>
        <v>53566.786386824751</v>
      </c>
    </row>
    <row r="102" spans="2:17" s="56" customFormat="1" x14ac:dyDescent="0.3">
      <c r="B102" s="26">
        <v>90</v>
      </c>
      <c r="C102" s="54">
        <v>0</v>
      </c>
      <c r="D102" s="40">
        <v>61908.333986363636</v>
      </c>
      <c r="E102" s="40">
        <f t="shared" si="8"/>
        <v>61908.333986363636</v>
      </c>
      <c r="F102" s="16">
        <f t="shared" si="10"/>
        <v>2372.728434603237</v>
      </c>
      <c r="G102" s="67">
        <v>0</v>
      </c>
      <c r="H102" s="27">
        <v>1927610</v>
      </c>
      <c r="I102" s="28">
        <f t="shared" si="9"/>
        <v>1927610</v>
      </c>
      <c r="J102" s="16">
        <f t="shared" si="11"/>
        <v>51429.508063569323</v>
      </c>
      <c r="K102" s="34"/>
      <c r="L102" s="55"/>
      <c r="M102" s="55"/>
      <c r="N102" s="55"/>
      <c r="O102" s="55"/>
      <c r="P102" s="55"/>
      <c r="Q102" s="55"/>
    </row>
    <row r="103" spans="2:17" x14ac:dyDescent="0.3">
      <c r="B103" s="58">
        <v>91</v>
      </c>
      <c r="C103" s="47">
        <v>0</v>
      </c>
      <c r="D103" s="46">
        <v>61908.333986363636</v>
      </c>
      <c r="E103" s="46">
        <f t="shared" si="8"/>
        <v>61908.333986363636</v>
      </c>
      <c r="F103" s="48">
        <f t="shared" si="10"/>
        <v>2287.3482560111938</v>
      </c>
      <c r="G103" s="64">
        <v>0</v>
      </c>
      <c r="H103" s="65">
        <v>1927610</v>
      </c>
      <c r="I103" s="77">
        <f t="shared" si="9"/>
        <v>1927610</v>
      </c>
      <c r="J103" s="48">
        <f t="shared" si="11"/>
        <v>49377.5056909388</v>
      </c>
    </row>
    <row r="104" spans="2:17" x14ac:dyDescent="0.3">
      <c r="B104" s="58">
        <v>92</v>
      </c>
      <c r="C104" s="47">
        <v>0</v>
      </c>
      <c r="D104" s="46">
        <v>61908.333986363636</v>
      </c>
      <c r="E104" s="46">
        <f t="shared" si="8"/>
        <v>61908.333986363636</v>
      </c>
      <c r="F104" s="48">
        <f t="shared" si="10"/>
        <v>2205.0403948365574</v>
      </c>
      <c r="G104" s="64">
        <v>0</v>
      </c>
      <c r="H104" s="65">
        <v>1927610</v>
      </c>
      <c r="I104" s="77">
        <f t="shared" si="9"/>
        <v>1927610</v>
      </c>
      <c r="J104" s="48">
        <f t="shared" si="11"/>
        <v>47407.376816535725</v>
      </c>
    </row>
    <row r="105" spans="2:17" x14ac:dyDescent="0.3">
      <c r="B105" s="58">
        <v>93</v>
      </c>
      <c r="C105" s="47">
        <v>0</v>
      </c>
      <c r="D105" s="46">
        <v>61908.333986363636</v>
      </c>
      <c r="E105" s="46">
        <f t="shared" si="8"/>
        <v>61908.333986363636</v>
      </c>
      <c r="F105" s="48">
        <f t="shared" si="10"/>
        <v>2125.6942969147799</v>
      </c>
      <c r="G105" s="64">
        <v>0</v>
      </c>
      <c r="H105" s="65">
        <v>1927610</v>
      </c>
      <c r="I105" s="77">
        <f t="shared" si="9"/>
        <v>1927610</v>
      </c>
      <c r="J105" s="48">
        <f t="shared" si="11"/>
        <v>45515.854743497854</v>
      </c>
    </row>
    <row r="106" spans="2:17" x14ac:dyDescent="0.3">
      <c r="B106" s="58">
        <v>94</v>
      </c>
      <c r="C106" s="47">
        <v>0</v>
      </c>
      <c r="D106" s="46">
        <v>61908.333986363636</v>
      </c>
      <c r="E106" s="46">
        <f t="shared" si="8"/>
        <v>61908.333986363636</v>
      </c>
      <c r="F106" s="48">
        <f t="shared" si="10"/>
        <v>2049.2033862585754</v>
      </c>
      <c r="G106" s="64">
        <v>0</v>
      </c>
      <c r="H106" s="65">
        <v>1927610</v>
      </c>
      <c r="I106" s="77">
        <f t="shared" si="9"/>
        <v>1927610</v>
      </c>
      <c r="J106" s="48">
        <f t="shared" si="11"/>
        <v>43699.803113944668</v>
      </c>
    </row>
    <row r="107" spans="2:17" s="56" customFormat="1" x14ac:dyDescent="0.3">
      <c r="B107" s="26">
        <v>95</v>
      </c>
      <c r="C107" s="54">
        <v>0</v>
      </c>
      <c r="D107" s="40">
        <v>61908.333986363636</v>
      </c>
      <c r="E107" s="40">
        <f>SUM(C107,D107)</f>
        <v>61908.333986363636</v>
      </c>
      <c r="F107" s="16">
        <f t="shared" si="10"/>
        <v>1975.4649219073299</v>
      </c>
      <c r="G107" s="67">
        <v>0</v>
      </c>
      <c r="H107" s="27">
        <v>1927610</v>
      </c>
      <c r="I107" s="28">
        <f t="shared" si="9"/>
        <v>1927610</v>
      </c>
      <c r="J107" s="16">
        <f t="shared" si="11"/>
        <v>41956.210708540704</v>
      </c>
      <c r="K107" s="34"/>
      <c r="L107" s="55"/>
      <c r="M107" s="55"/>
      <c r="N107" s="55"/>
      <c r="O107" s="55"/>
      <c r="P107" s="55"/>
      <c r="Q107" s="55"/>
    </row>
    <row r="108" spans="2:17" x14ac:dyDescent="0.3">
      <c r="B108" s="58">
        <v>96</v>
      </c>
      <c r="C108" s="47">
        <v>0</v>
      </c>
      <c r="D108" s="46">
        <v>61908.333986363636</v>
      </c>
      <c r="E108" s="46">
        <f t="shared" si="8"/>
        <v>61908.333986363636</v>
      </c>
      <c r="F108" s="48">
        <f t="shared" si="10"/>
        <v>1904.3798599276313</v>
      </c>
      <c r="G108" s="64">
        <v>0</v>
      </c>
      <c r="H108" s="65">
        <v>1927610</v>
      </c>
      <c r="I108" s="77">
        <f t="shared" si="9"/>
        <v>1927610</v>
      </c>
      <c r="J108" s="48">
        <f t="shared" si="11"/>
        <v>40282.1864535528</v>
      </c>
    </row>
    <row r="109" spans="2:17" x14ac:dyDescent="0.3">
      <c r="B109" s="58">
        <v>97</v>
      </c>
      <c r="C109" s="47">
        <v>0</v>
      </c>
      <c r="D109" s="46">
        <v>61908.333986363636</v>
      </c>
      <c r="E109" s="46">
        <f t="shared" si="8"/>
        <v>61908.333986363636</v>
      </c>
      <c r="F109" s="48">
        <f t="shared" si="10"/>
        <v>1835.8527203795688</v>
      </c>
      <c r="G109" s="64">
        <v>0</v>
      </c>
      <c r="H109" s="65">
        <v>1927610</v>
      </c>
      <c r="I109" s="77">
        <f t="shared" si="9"/>
        <v>1927610</v>
      </c>
      <c r="J109" s="48">
        <f t="shared" si="11"/>
        <v>38674.954627122243</v>
      </c>
    </row>
    <row r="110" spans="2:17" x14ac:dyDescent="0.3">
      <c r="B110" s="58">
        <v>98</v>
      </c>
      <c r="C110" s="47">
        <v>0</v>
      </c>
      <c r="D110" s="46">
        <v>61908.333986363636</v>
      </c>
      <c r="E110" s="46">
        <f t="shared" si="8"/>
        <v>61908.333986363636</v>
      </c>
      <c r="F110" s="48">
        <f t="shared" si="10"/>
        <v>1769.7914590701148</v>
      </c>
      <c r="G110" s="64">
        <v>0</v>
      </c>
      <c r="H110" s="65">
        <v>1927610</v>
      </c>
      <c r="I110" s="77">
        <f t="shared" si="9"/>
        <v>1927610</v>
      </c>
      <c r="J110" s="48">
        <f t="shared" si="11"/>
        <v>37131.850256803576</v>
      </c>
    </row>
    <row r="111" spans="2:17" x14ac:dyDescent="0.3">
      <c r="B111" s="58">
        <v>99</v>
      </c>
      <c r="C111" s="47">
        <v>0</v>
      </c>
      <c r="D111" s="46">
        <v>61908.333986363636</v>
      </c>
      <c r="E111" s="46">
        <f t="shared" si="8"/>
        <v>61908.333986363636</v>
      </c>
      <c r="F111" s="48">
        <f t="shared" si="10"/>
        <v>1706.1073439213253</v>
      </c>
      <c r="G111" s="64">
        <v>0</v>
      </c>
      <c r="H111" s="65">
        <v>1927610</v>
      </c>
      <c r="I111" s="77">
        <f t="shared" si="9"/>
        <v>1927610</v>
      </c>
      <c r="J111" s="48">
        <f t="shared" si="11"/>
        <v>35650.31470073833</v>
      </c>
    </row>
    <row r="112" spans="2:17" s="56" customFormat="1" x14ac:dyDescent="0.3">
      <c r="B112" s="60">
        <v>100</v>
      </c>
      <c r="C112" s="54">
        <v>0</v>
      </c>
      <c r="D112" s="40">
        <v>61908.333986363636</v>
      </c>
      <c r="E112" s="40">
        <f t="shared" si="8"/>
        <v>61908.333986363636</v>
      </c>
      <c r="F112" s="16">
        <f t="shared" si="10"/>
        <v>1644.7148357873054</v>
      </c>
      <c r="G112" s="67">
        <v>0</v>
      </c>
      <c r="H112" s="68">
        <v>1927610</v>
      </c>
      <c r="I112" s="28">
        <f t="shared" si="9"/>
        <v>1927610</v>
      </c>
      <c r="J112" s="16">
        <f t="shared" si="11"/>
        <v>34227.891405136957</v>
      </c>
      <c r="K112" s="34"/>
      <c r="L112" s="55"/>
      <c r="M112" s="55"/>
      <c r="N112" s="55"/>
      <c r="O112" s="55"/>
      <c r="P112" s="55"/>
      <c r="Q112" s="55"/>
    </row>
    <row r="113" spans="2:14" ht="15" thickBot="1" x14ac:dyDescent="0.35">
      <c r="B113" s="69" t="s">
        <v>0</v>
      </c>
      <c r="C113" s="70">
        <f t="shared" ref="C113:D113" si="12">SUM(C13:C112)</f>
        <v>176899735.49464983</v>
      </c>
      <c r="D113" s="70">
        <f t="shared" si="12"/>
        <v>8545960.1822369955</v>
      </c>
      <c r="E113" s="70">
        <f>SUM(E13:E112)</f>
        <v>185445695.67688724</v>
      </c>
      <c r="F113" s="71">
        <f>SUM(F13:F112)</f>
        <v>128830456.10304368</v>
      </c>
      <c r="G113" s="72">
        <f t="shared" ref="G113:J113" si="13">SUM(G13:G112)</f>
        <v>15809825.699999999</v>
      </c>
      <c r="H113" s="73">
        <f t="shared" si="13"/>
        <v>224879939</v>
      </c>
      <c r="I113" s="73">
        <f t="shared" si="13"/>
        <v>240689764.69999999</v>
      </c>
      <c r="J113" s="71">
        <f t="shared" si="13"/>
        <v>83389210.944255009</v>
      </c>
    </row>
    <row r="114" spans="2:14" x14ac:dyDescent="0.3">
      <c r="B114" s="75"/>
      <c r="C114" s="32"/>
      <c r="D114" s="32"/>
      <c r="E114" s="32"/>
      <c r="F114" s="32"/>
      <c r="G114" s="32"/>
      <c r="H114" s="32"/>
      <c r="I114" s="32"/>
      <c r="J114" s="32"/>
    </row>
    <row r="115" spans="2:14" x14ac:dyDescent="0.3">
      <c r="B115" s="80"/>
      <c r="C115" s="80" t="s">
        <v>18</v>
      </c>
      <c r="D115" s="81"/>
      <c r="E115" s="81"/>
      <c r="F115" s="81"/>
      <c r="G115" s="81"/>
      <c r="H115" s="81"/>
      <c r="I115" s="81"/>
      <c r="J115" s="81"/>
      <c r="K115" s="33"/>
      <c r="L115" s="33"/>
      <c r="M115" s="3"/>
      <c r="N115" s="3"/>
    </row>
    <row r="116" spans="2:14" x14ac:dyDescent="0.3">
      <c r="B116" s="82">
        <v>1</v>
      </c>
      <c r="C116" s="82" t="s">
        <v>21</v>
      </c>
      <c r="D116" s="81"/>
      <c r="E116" s="81"/>
      <c r="F116" s="81"/>
      <c r="G116" s="81"/>
      <c r="H116" s="81"/>
      <c r="I116" s="81"/>
      <c r="J116" s="81"/>
      <c r="K116" s="33"/>
      <c r="L116" s="33"/>
      <c r="M116" s="3"/>
      <c r="N116" s="3"/>
    </row>
    <row r="117" spans="2:14" x14ac:dyDescent="0.3">
      <c r="B117" s="82">
        <v>2</v>
      </c>
      <c r="C117" s="82" t="s">
        <v>19</v>
      </c>
      <c r="D117" s="81"/>
      <c r="E117" s="81"/>
      <c r="F117" s="81"/>
      <c r="G117" s="81"/>
      <c r="H117" s="81"/>
      <c r="I117" s="81"/>
      <c r="J117" s="81"/>
      <c r="K117" s="33"/>
      <c r="L117" s="33"/>
      <c r="M117" s="3"/>
      <c r="N117" s="3"/>
    </row>
    <row r="118" spans="2:14" x14ac:dyDescent="0.3">
      <c r="B118" s="82">
        <v>3</v>
      </c>
      <c r="C118" s="82" t="s">
        <v>20</v>
      </c>
      <c r="D118" s="81"/>
      <c r="E118" s="81"/>
      <c r="F118" s="81"/>
      <c r="G118" s="81"/>
      <c r="H118" s="81"/>
      <c r="I118" s="81"/>
      <c r="J118" s="81"/>
      <c r="K118" s="33"/>
      <c r="L118" s="33"/>
      <c r="M118" s="3"/>
      <c r="N118" s="3"/>
    </row>
    <row r="119" spans="2:14" x14ac:dyDescent="0.3">
      <c r="B119" s="82">
        <v>4</v>
      </c>
      <c r="C119" s="82" t="s">
        <v>23</v>
      </c>
      <c r="D119" s="83"/>
      <c r="E119" s="81"/>
      <c r="F119" s="81"/>
      <c r="G119" s="81"/>
      <c r="H119" s="81"/>
      <c r="I119" s="81"/>
      <c r="J119" s="81"/>
      <c r="K119" s="33"/>
      <c r="L119" s="33"/>
      <c r="M119" s="3"/>
      <c r="N119" s="3"/>
    </row>
    <row r="120" spans="2:14" x14ac:dyDescent="0.3">
      <c r="B120" s="82"/>
      <c r="C120" s="82" t="s">
        <v>22</v>
      </c>
      <c r="D120" s="82"/>
      <c r="E120" s="82"/>
      <c r="F120" s="82"/>
      <c r="G120" s="82"/>
      <c r="H120" s="82"/>
      <c r="I120" s="82"/>
      <c r="J120" s="82"/>
      <c r="K120" s="33"/>
      <c r="L120" s="33"/>
      <c r="M120" s="3"/>
      <c r="N120" s="3"/>
    </row>
    <row r="121" spans="2:14" x14ac:dyDescent="0.3">
      <c r="B121" s="82"/>
      <c r="C121" s="82"/>
      <c r="D121" s="82"/>
      <c r="E121" s="81"/>
      <c r="F121" s="81"/>
      <c r="G121" s="81"/>
      <c r="H121" s="81"/>
      <c r="I121" s="81"/>
      <c r="J121" s="81"/>
      <c r="K121" s="33"/>
      <c r="L121" s="3"/>
      <c r="M121" s="3"/>
      <c r="N121" s="3"/>
    </row>
    <row r="122" spans="2:14" x14ac:dyDescent="0.3">
      <c r="B122"/>
      <c r="C122"/>
      <c r="D122" s="76"/>
      <c r="E122" s="33"/>
      <c r="F122" s="33"/>
      <c r="G122" s="33"/>
      <c r="H122" s="33"/>
      <c r="I122" s="33"/>
      <c r="J122" s="33"/>
      <c r="K122" s="33"/>
      <c r="L122" s="3"/>
      <c r="M122" s="3"/>
      <c r="N122" s="3"/>
    </row>
    <row r="123" spans="2:14" x14ac:dyDescent="0.3">
      <c r="B123" s="74"/>
      <c r="C123" s="76"/>
      <c r="D123" s="76"/>
      <c r="E123" s="33"/>
      <c r="F123" s="33"/>
      <c r="G123" s="33"/>
      <c r="H123" s="33"/>
      <c r="I123" s="33"/>
      <c r="J123" s="33"/>
      <c r="K123" s="33"/>
      <c r="L123" s="3"/>
      <c r="M123" s="3"/>
      <c r="N123" s="3"/>
    </row>
    <row r="124" spans="2:14" x14ac:dyDescent="0.3">
      <c r="B124" s="74"/>
      <c r="C124" s="76"/>
      <c r="D124" s="76"/>
      <c r="E124" s="33"/>
      <c r="F124" s="33"/>
      <c r="G124" s="33"/>
      <c r="H124" s="33"/>
      <c r="I124" s="33"/>
      <c r="J124" s="33"/>
      <c r="K124" s="33"/>
      <c r="L124" s="3"/>
      <c r="M124" s="3"/>
      <c r="N124" s="3"/>
    </row>
    <row r="125" spans="2:14" x14ac:dyDescent="0.3">
      <c r="B125" s="74"/>
      <c r="C125"/>
      <c r="D125"/>
      <c r="E125" s="33"/>
      <c r="F125" s="33"/>
      <c r="G125" s="33"/>
      <c r="H125" s="33"/>
      <c r="I125" s="33"/>
      <c r="J125" s="33"/>
      <c r="K125" s="33"/>
      <c r="L125" s="3"/>
      <c r="M125" s="3"/>
      <c r="N125" s="3"/>
    </row>
    <row r="126" spans="2:14" x14ac:dyDescent="0.3">
      <c r="B126" s="74"/>
      <c r="C126" s="74"/>
      <c r="D126" s="33"/>
      <c r="E126" s="33"/>
      <c r="F126" s="33"/>
      <c r="G126" s="33"/>
      <c r="H126" s="33"/>
      <c r="I126" s="33"/>
      <c r="J126" s="33"/>
      <c r="K126" s="33"/>
      <c r="L126" s="3"/>
      <c r="M126" s="3"/>
      <c r="N126" s="3"/>
    </row>
    <row r="127" spans="2:14" x14ac:dyDescent="0.3">
      <c r="B127" s="74"/>
      <c r="C127" s="74"/>
      <c r="D127" s="33"/>
      <c r="E127" s="33"/>
      <c r="F127" s="33"/>
      <c r="G127" s="33"/>
      <c r="H127" s="33"/>
      <c r="I127" s="33"/>
      <c r="J127" s="33"/>
      <c r="K127" s="33"/>
      <c r="L127" s="3"/>
      <c r="M127" s="3"/>
      <c r="N127" s="3"/>
    </row>
    <row r="128" spans="2:14" x14ac:dyDescent="0.3">
      <c r="B128" s="74"/>
      <c r="C128" s="74"/>
      <c r="D128" s="33"/>
      <c r="E128" s="33"/>
      <c r="F128" s="33"/>
      <c r="G128" s="33"/>
      <c r="H128" s="33"/>
      <c r="I128" s="33"/>
      <c r="J128" s="33"/>
      <c r="K128" s="33"/>
      <c r="L128" s="3"/>
      <c r="M128" s="3"/>
      <c r="N128" s="3"/>
    </row>
    <row r="129" spans="2:14" x14ac:dyDescent="0.3">
      <c r="B129" s="74"/>
      <c r="C129" s="74"/>
      <c r="D129" s="33"/>
      <c r="E129" s="33"/>
      <c r="F129" s="33"/>
      <c r="G129" s="33"/>
      <c r="H129" s="33"/>
      <c r="I129" s="33"/>
      <c r="J129" s="33"/>
      <c r="K129" s="33"/>
      <c r="L129" s="3"/>
      <c r="M129" s="3"/>
      <c r="N129" s="3"/>
    </row>
    <row r="130" spans="2:14" x14ac:dyDescent="0.3">
      <c r="B130" s="74"/>
      <c r="C130" s="74"/>
      <c r="D130" s="33"/>
      <c r="E130" s="33"/>
      <c r="F130" s="33"/>
      <c r="G130" s="33"/>
      <c r="H130" s="33"/>
      <c r="I130" s="33"/>
      <c r="J130" s="33"/>
      <c r="K130" s="33"/>
      <c r="L130" s="3"/>
      <c r="M130" s="3"/>
      <c r="N130" s="3"/>
    </row>
    <row r="131" spans="2:14" x14ac:dyDescent="0.3">
      <c r="B131" s="74"/>
      <c r="C131" s="74"/>
      <c r="D131" s="33"/>
      <c r="E131" s="33"/>
      <c r="F131" s="33"/>
      <c r="G131" s="33"/>
      <c r="H131" s="33"/>
      <c r="I131" s="33"/>
      <c r="J131" s="33"/>
      <c r="K131" s="33"/>
      <c r="L131" s="3"/>
      <c r="M131" s="3"/>
      <c r="N131" s="3"/>
    </row>
    <row r="132" spans="2:14" x14ac:dyDescent="0.3">
      <c r="B132" s="74"/>
      <c r="C132" s="74"/>
      <c r="D132" s="33"/>
      <c r="E132" s="33"/>
      <c r="F132" s="33"/>
      <c r="G132" s="33"/>
      <c r="H132" s="33"/>
      <c r="I132" s="33"/>
      <c r="J132" s="33"/>
      <c r="K132" s="33"/>
      <c r="L132" s="3"/>
      <c r="M132" s="3"/>
      <c r="N132" s="3"/>
    </row>
    <row r="133" spans="2:14" x14ac:dyDescent="0.3">
      <c r="B133" s="74"/>
      <c r="C133" s="74"/>
      <c r="D133" s="33"/>
      <c r="E133" s="33"/>
      <c r="F133" s="33"/>
      <c r="G133" s="33"/>
      <c r="H133" s="33"/>
      <c r="I133" s="33"/>
      <c r="J133" s="33"/>
      <c r="K133" s="33"/>
      <c r="L133" s="3"/>
      <c r="M133" s="3"/>
      <c r="N133" s="3"/>
    </row>
    <row r="134" spans="2:14" x14ac:dyDescent="0.3">
      <c r="B134" s="74"/>
      <c r="C134" s="74"/>
      <c r="D134" s="33"/>
      <c r="E134" s="33"/>
      <c r="F134" s="33"/>
      <c r="G134" s="33"/>
      <c r="H134" s="33"/>
      <c r="I134" s="33"/>
      <c r="J134" s="33"/>
      <c r="K134" s="33"/>
      <c r="L134" s="3"/>
      <c r="M134" s="3"/>
      <c r="N134" s="3"/>
    </row>
    <row r="135" spans="2:14" x14ac:dyDescent="0.3">
      <c r="B135" s="74"/>
      <c r="C135" s="74"/>
      <c r="D135" s="33"/>
      <c r="E135" s="33"/>
      <c r="F135" s="33"/>
      <c r="G135" s="33"/>
      <c r="H135" s="33"/>
      <c r="I135" s="33"/>
      <c r="J135" s="33"/>
      <c r="K135" s="33"/>
      <c r="L135" s="3"/>
      <c r="M135" s="3"/>
      <c r="N135" s="3"/>
    </row>
    <row r="136" spans="2:14" x14ac:dyDescent="0.3">
      <c r="B136" s="74"/>
      <c r="C136" s="74"/>
      <c r="D136" s="33"/>
      <c r="E136" s="33"/>
      <c r="F136" s="33"/>
      <c r="G136" s="33"/>
      <c r="H136" s="33"/>
      <c r="I136" s="33"/>
      <c r="J136" s="33"/>
      <c r="K136" s="33"/>
      <c r="L136" s="3"/>
      <c r="M136" s="3"/>
      <c r="N136" s="3"/>
    </row>
    <row r="137" spans="2:14" x14ac:dyDescent="0.3">
      <c r="B137" s="74"/>
      <c r="C137" s="74"/>
      <c r="D137" s="33"/>
      <c r="E137" s="33"/>
      <c r="F137" s="33"/>
      <c r="G137" s="33"/>
      <c r="H137" s="33"/>
      <c r="I137" s="33"/>
      <c r="J137" s="33"/>
      <c r="K137" s="33"/>
      <c r="L137" s="3"/>
      <c r="M137" s="3"/>
      <c r="N137" s="3"/>
    </row>
    <row r="138" spans="2:14" x14ac:dyDescent="0.3">
      <c r="B138" s="74"/>
      <c r="C138" s="74"/>
      <c r="D138" s="33"/>
      <c r="E138" s="33"/>
      <c r="F138" s="33"/>
      <c r="G138" s="33"/>
      <c r="H138" s="33"/>
      <c r="I138" s="33"/>
      <c r="J138" s="33"/>
      <c r="K138" s="33"/>
      <c r="L138" s="3"/>
      <c r="M138" s="3"/>
      <c r="N138" s="3"/>
    </row>
    <row r="139" spans="2:14" x14ac:dyDescent="0.3">
      <c r="B139" s="74"/>
      <c r="C139" s="74"/>
      <c r="D139" s="33"/>
      <c r="E139" s="33"/>
      <c r="F139" s="33"/>
      <c r="G139" s="33"/>
      <c r="H139" s="33"/>
      <c r="I139" s="33"/>
      <c r="J139" s="33"/>
      <c r="K139" s="33"/>
      <c r="L139" s="3"/>
      <c r="M139" s="3"/>
      <c r="N139" s="3"/>
    </row>
    <row r="140" spans="2:14" x14ac:dyDescent="0.3">
      <c r="B140" s="74"/>
      <c r="C140" s="74"/>
      <c r="D140" s="33"/>
      <c r="E140" s="33"/>
      <c r="F140" s="33"/>
      <c r="G140" s="33"/>
      <c r="H140" s="33"/>
      <c r="I140" s="33"/>
      <c r="J140" s="33"/>
      <c r="K140" s="33"/>
      <c r="L140" s="3"/>
      <c r="M140" s="3"/>
      <c r="N140" s="3"/>
    </row>
    <row r="141" spans="2:14" x14ac:dyDescent="0.3">
      <c r="B141" s="74"/>
      <c r="C141" s="74"/>
      <c r="D141" s="33"/>
      <c r="E141" s="33"/>
      <c r="F141" s="33"/>
      <c r="G141" s="33"/>
      <c r="H141" s="33"/>
      <c r="I141" s="33"/>
      <c r="J141" s="33"/>
      <c r="K141" s="33"/>
      <c r="L141" s="3"/>
      <c r="M141" s="3"/>
      <c r="N141" s="3"/>
    </row>
    <row r="142" spans="2:14" x14ac:dyDescent="0.3">
      <c r="B142" s="74"/>
      <c r="C142" s="74"/>
      <c r="D142" s="33"/>
      <c r="E142" s="33"/>
      <c r="F142" s="33"/>
      <c r="G142" s="33"/>
      <c r="H142" s="33"/>
      <c r="I142" s="33"/>
      <c r="J142" s="33"/>
      <c r="K142" s="33"/>
      <c r="L142" s="3"/>
      <c r="M142" s="3"/>
      <c r="N142" s="3"/>
    </row>
    <row r="143" spans="2:14" x14ac:dyDescent="0.3">
      <c r="B143" s="74"/>
      <c r="C143" s="74"/>
      <c r="D143" s="33"/>
      <c r="E143" s="33"/>
      <c r="F143" s="33"/>
      <c r="G143" s="33"/>
      <c r="H143" s="33"/>
      <c r="I143" s="33"/>
      <c r="J143" s="33"/>
      <c r="K143" s="33"/>
      <c r="L143" s="3"/>
      <c r="M143" s="3"/>
      <c r="N143" s="3"/>
    </row>
    <row r="144" spans="2:14" x14ac:dyDescent="0.3">
      <c r="B144" s="74"/>
      <c r="C144" s="74"/>
      <c r="D144" s="33"/>
      <c r="E144" s="33"/>
      <c r="F144" s="33"/>
      <c r="G144" s="33"/>
      <c r="H144" s="33"/>
      <c r="I144" s="33"/>
      <c r="J144" s="33"/>
      <c r="K144" s="33"/>
      <c r="L144" s="3"/>
      <c r="M144" s="3"/>
      <c r="N144" s="3"/>
    </row>
    <row r="145" spans="2:14" x14ac:dyDescent="0.3">
      <c r="B145" s="74"/>
      <c r="C145" s="74"/>
      <c r="D145" s="33"/>
      <c r="E145" s="33"/>
      <c r="F145" s="33"/>
      <c r="G145" s="33"/>
      <c r="H145" s="33"/>
      <c r="I145" s="33"/>
      <c r="J145" s="33"/>
      <c r="K145" s="33"/>
      <c r="L145" s="3"/>
      <c r="M145" s="3"/>
      <c r="N145" s="3"/>
    </row>
    <row r="146" spans="2:14" x14ac:dyDescent="0.3">
      <c r="B146" s="74"/>
      <c r="C146" s="74"/>
      <c r="D146" s="33"/>
      <c r="E146" s="33"/>
      <c r="F146" s="33"/>
      <c r="G146" s="33"/>
      <c r="H146" s="33"/>
      <c r="I146" s="33"/>
      <c r="J146" s="33"/>
      <c r="K146" s="33"/>
      <c r="L146" s="3"/>
      <c r="M146" s="3"/>
      <c r="N146" s="3"/>
    </row>
    <row r="147" spans="2:14" x14ac:dyDescent="0.3">
      <c r="B147" s="74"/>
      <c r="C147" s="74"/>
      <c r="D147" s="33"/>
      <c r="E147" s="33"/>
      <c r="F147" s="33"/>
      <c r="G147" s="33"/>
      <c r="H147" s="33"/>
      <c r="I147" s="33"/>
      <c r="J147" s="33"/>
      <c r="K147" s="33"/>
      <c r="L147" s="3"/>
      <c r="M147" s="3"/>
      <c r="N147" s="3"/>
    </row>
    <row r="148" spans="2:14" x14ac:dyDescent="0.3">
      <c r="B148" s="74"/>
      <c r="C148" s="74"/>
      <c r="D148" s="33"/>
      <c r="E148" s="33"/>
      <c r="F148" s="33"/>
      <c r="G148" s="33"/>
      <c r="H148" s="33"/>
      <c r="I148" s="33"/>
      <c r="J148" s="33"/>
      <c r="K148" s="33"/>
      <c r="L148" s="3"/>
      <c r="M148" s="3"/>
      <c r="N148" s="3"/>
    </row>
    <row r="149" spans="2:14" x14ac:dyDescent="0.3">
      <c r="B149" s="74"/>
      <c r="C149" s="74"/>
      <c r="D149" s="33"/>
      <c r="E149" s="33"/>
      <c r="F149" s="33"/>
      <c r="G149" s="33"/>
      <c r="H149" s="33"/>
      <c r="I149" s="33"/>
      <c r="J149" s="33"/>
      <c r="K149" s="33"/>
      <c r="L149" s="3"/>
      <c r="M149" s="3"/>
      <c r="N149" s="3"/>
    </row>
    <row r="150" spans="2:14" x14ac:dyDescent="0.3">
      <c r="B150" s="74"/>
      <c r="C150" s="74"/>
      <c r="D150" s="33"/>
      <c r="E150" s="33"/>
      <c r="F150" s="33"/>
      <c r="G150" s="33"/>
      <c r="H150" s="33"/>
      <c r="I150" s="33"/>
      <c r="J150" s="33"/>
      <c r="K150" s="33"/>
      <c r="L150" s="3"/>
      <c r="M150" s="3"/>
      <c r="N150" s="3"/>
    </row>
    <row r="151" spans="2:14" x14ac:dyDescent="0.3">
      <c r="B151" s="74"/>
      <c r="C151" s="74"/>
      <c r="D151" s="33"/>
      <c r="E151" s="33"/>
      <c r="F151" s="33"/>
      <c r="G151" s="33"/>
      <c r="H151" s="33"/>
      <c r="I151" s="33"/>
      <c r="J151" s="33"/>
      <c r="K151" s="33"/>
      <c r="L151" s="3"/>
      <c r="M151" s="3"/>
      <c r="N151" s="3"/>
    </row>
    <row r="152" spans="2:14" x14ac:dyDescent="0.3">
      <c r="B152" s="74"/>
      <c r="C152" s="74"/>
      <c r="D152" s="33"/>
      <c r="E152" s="33"/>
      <c r="F152" s="33"/>
      <c r="G152" s="33"/>
      <c r="H152" s="33"/>
      <c r="I152" s="33"/>
      <c r="J152" s="33"/>
      <c r="K152" s="33"/>
      <c r="L152" s="3"/>
      <c r="M152" s="3"/>
      <c r="N152" s="3"/>
    </row>
    <row r="153" spans="2:14" x14ac:dyDescent="0.3">
      <c r="B153" s="74"/>
      <c r="C153" s="74"/>
      <c r="D153" s="33"/>
      <c r="E153" s="33"/>
      <c r="F153" s="33"/>
      <c r="G153" s="33"/>
      <c r="H153" s="33"/>
      <c r="I153" s="33"/>
      <c r="J153" s="33"/>
      <c r="K153" s="33"/>
      <c r="L153" s="3"/>
      <c r="M153" s="3"/>
      <c r="N153" s="3"/>
    </row>
    <row r="154" spans="2:14" x14ac:dyDescent="0.3">
      <c r="B154" s="74"/>
      <c r="C154" s="74"/>
      <c r="D154" s="33"/>
      <c r="E154" s="33"/>
      <c r="F154" s="33"/>
      <c r="G154" s="33"/>
      <c r="H154" s="33"/>
      <c r="I154" s="33"/>
      <c r="J154" s="33"/>
      <c r="K154" s="33"/>
      <c r="L154" s="3"/>
      <c r="M154" s="3"/>
      <c r="N154" s="3"/>
    </row>
    <row r="155" spans="2:14" x14ac:dyDescent="0.3">
      <c r="B155" s="74"/>
      <c r="C155" s="74"/>
      <c r="D155" s="33"/>
      <c r="E155" s="33"/>
      <c r="F155" s="33"/>
      <c r="G155" s="33"/>
      <c r="H155" s="33"/>
      <c r="I155" s="33"/>
      <c r="J155" s="33"/>
      <c r="K155" s="33"/>
      <c r="L155" s="3"/>
      <c r="M155" s="3"/>
      <c r="N155" s="3"/>
    </row>
    <row r="156" spans="2:14" x14ac:dyDescent="0.3">
      <c r="B156" s="74"/>
      <c r="C156" s="74"/>
      <c r="D156" s="33"/>
      <c r="E156" s="33"/>
      <c r="F156" s="33"/>
      <c r="G156" s="33"/>
      <c r="H156" s="33"/>
      <c r="I156" s="33"/>
      <c r="J156" s="33"/>
      <c r="K156" s="33"/>
      <c r="L156" s="3"/>
      <c r="M156" s="3"/>
      <c r="N156" s="3"/>
    </row>
    <row r="157" spans="2:14" x14ac:dyDescent="0.3">
      <c r="B157" s="74"/>
      <c r="C157" s="74"/>
      <c r="D157" s="33"/>
      <c r="E157" s="33"/>
      <c r="F157" s="33"/>
      <c r="G157" s="33"/>
      <c r="H157" s="33"/>
      <c r="I157" s="33"/>
      <c r="J157" s="33"/>
      <c r="K157" s="33"/>
      <c r="L157" s="3"/>
      <c r="M157" s="3"/>
      <c r="N157" s="3"/>
    </row>
    <row r="158" spans="2:14" x14ac:dyDescent="0.3">
      <c r="B158" s="74"/>
      <c r="C158" s="74"/>
      <c r="D158" s="33"/>
      <c r="E158" s="33"/>
      <c r="F158" s="33"/>
      <c r="G158" s="33"/>
      <c r="H158" s="33"/>
      <c r="I158" s="33"/>
      <c r="J158" s="33"/>
      <c r="K158" s="33"/>
      <c r="L158" s="3"/>
      <c r="M158" s="3"/>
      <c r="N158" s="3"/>
    </row>
    <row r="159" spans="2:14" x14ac:dyDescent="0.3">
      <c r="B159" s="74"/>
      <c r="C159" s="74"/>
      <c r="D159" s="33"/>
      <c r="E159" s="33"/>
      <c r="F159" s="33"/>
      <c r="G159" s="33"/>
      <c r="H159" s="33"/>
      <c r="I159" s="33"/>
      <c r="J159" s="33"/>
      <c r="K159" s="33"/>
      <c r="L159" s="3"/>
      <c r="M159" s="3"/>
      <c r="N159" s="3"/>
    </row>
    <row r="160" spans="2:14" x14ac:dyDescent="0.3">
      <c r="B160" s="74"/>
      <c r="C160" s="74"/>
      <c r="D160" s="33"/>
      <c r="E160" s="33"/>
      <c r="F160" s="33"/>
      <c r="G160" s="33"/>
      <c r="H160" s="33"/>
      <c r="I160" s="33"/>
      <c r="J160" s="33"/>
      <c r="K160" s="33"/>
      <c r="L160" s="3"/>
      <c r="M160" s="3"/>
      <c r="N160" s="3"/>
    </row>
    <row r="161" spans="2:14" x14ac:dyDescent="0.3">
      <c r="B161" s="74"/>
      <c r="C161" s="74"/>
      <c r="D161" s="33"/>
      <c r="E161" s="33"/>
      <c r="F161" s="33"/>
      <c r="G161" s="33"/>
      <c r="H161" s="33"/>
      <c r="I161" s="33"/>
      <c r="J161" s="33"/>
      <c r="K161" s="33"/>
      <c r="L161" s="3"/>
      <c r="M161" s="3"/>
      <c r="N161" s="3"/>
    </row>
    <row r="162" spans="2:14" x14ac:dyDescent="0.3">
      <c r="B162" s="74"/>
      <c r="C162" s="74"/>
      <c r="D162" s="33"/>
      <c r="E162" s="33"/>
      <c r="F162" s="33"/>
      <c r="G162" s="33"/>
      <c r="H162" s="33"/>
      <c r="I162" s="33"/>
      <c r="J162" s="33"/>
      <c r="K162" s="33"/>
      <c r="L162" s="3"/>
      <c r="M162" s="3"/>
      <c r="N162" s="3"/>
    </row>
    <row r="163" spans="2:14" x14ac:dyDescent="0.3">
      <c r="B163" s="74"/>
      <c r="C163" s="74"/>
      <c r="D163" s="33"/>
      <c r="E163" s="33"/>
      <c r="F163" s="33"/>
      <c r="G163" s="33"/>
      <c r="H163" s="33"/>
      <c r="I163" s="33"/>
      <c r="J163" s="33"/>
      <c r="K163" s="33"/>
      <c r="L163" s="3"/>
      <c r="M163" s="3"/>
      <c r="N163" s="3"/>
    </row>
    <row r="164" spans="2:14" x14ac:dyDescent="0.3">
      <c r="B164" s="74"/>
      <c r="C164" s="74"/>
      <c r="D164" s="33"/>
      <c r="E164" s="33"/>
      <c r="F164" s="33"/>
      <c r="G164" s="33"/>
      <c r="H164" s="33"/>
      <c r="I164" s="33"/>
      <c r="J164" s="33"/>
      <c r="K164" s="33"/>
      <c r="L164" s="3"/>
      <c r="M164" s="3"/>
      <c r="N164" s="3"/>
    </row>
    <row r="165" spans="2:14" x14ac:dyDescent="0.3">
      <c r="B165" s="74"/>
      <c r="C165" s="74"/>
      <c r="D165" s="33"/>
      <c r="E165" s="33"/>
      <c r="F165" s="33"/>
      <c r="G165" s="33"/>
      <c r="H165" s="33"/>
      <c r="I165" s="33"/>
      <c r="J165" s="33"/>
      <c r="K165" s="33"/>
      <c r="L165" s="3"/>
      <c r="M165" s="3"/>
      <c r="N165" s="3"/>
    </row>
    <row r="166" spans="2:14" x14ac:dyDescent="0.3">
      <c r="B166" s="74"/>
      <c r="C166" s="74"/>
      <c r="D166" s="33"/>
      <c r="E166" s="33"/>
      <c r="F166" s="33"/>
      <c r="G166" s="33"/>
      <c r="H166" s="33"/>
      <c r="I166" s="33"/>
      <c r="J166" s="33"/>
      <c r="K166" s="33"/>
      <c r="L166" s="3"/>
      <c r="M166" s="3"/>
      <c r="N166" s="3"/>
    </row>
    <row r="167" spans="2:14" x14ac:dyDescent="0.3">
      <c r="B167" s="74"/>
      <c r="C167" s="74"/>
      <c r="D167" s="33"/>
      <c r="E167" s="33"/>
      <c r="F167" s="33"/>
      <c r="G167" s="33"/>
      <c r="H167" s="33"/>
      <c r="I167" s="33"/>
      <c r="J167" s="33"/>
      <c r="K167" s="33"/>
      <c r="L167" s="3"/>
      <c r="M167" s="3"/>
      <c r="N167" s="3"/>
    </row>
    <row r="168" spans="2:14" x14ac:dyDescent="0.3">
      <c r="B168" s="74"/>
      <c r="C168" s="74"/>
      <c r="D168" s="33"/>
      <c r="E168" s="33"/>
      <c r="F168" s="33"/>
      <c r="G168" s="33"/>
      <c r="H168" s="33"/>
      <c r="I168" s="33"/>
      <c r="J168" s="33"/>
      <c r="K168" s="33"/>
      <c r="L168" s="3"/>
      <c r="M168" s="3"/>
      <c r="N168" s="3"/>
    </row>
    <row r="169" spans="2:14" x14ac:dyDescent="0.3">
      <c r="B169" s="74"/>
      <c r="C169" s="74"/>
      <c r="D169" s="33"/>
      <c r="E169" s="33"/>
      <c r="F169" s="33"/>
      <c r="G169" s="33"/>
      <c r="H169" s="33"/>
      <c r="I169" s="33"/>
      <c r="J169" s="33"/>
      <c r="K169" s="33"/>
      <c r="L169" s="3"/>
      <c r="M169" s="3"/>
      <c r="N169" s="3"/>
    </row>
    <row r="170" spans="2:14" x14ac:dyDescent="0.3">
      <c r="B170" s="74"/>
      <c r="C170" s="74"/>
      <c r="D170" s="33"/>
      <c r="E170" s="33"/>
      <c r="F170" s="33"/>
      <c r="G170" s="33"/>
      <c r="H170" s="33"/>
      <c r="I170" s="33"/>
      <c r="J170" s="33"/>
      <c r="K170" s="33"/>
      <c r="L170" s="3"/>
      <c r="M170" s="3"/>
      <c r="N170" s="3"/>
    </row>
    <row r="171" spans="2:14" x14ac:dyDescent="0.3">
      <c r="B171" s="74"/>
      <c r="C171" s="74"/>
      <c r="D171" s="33"/>
      <c r="E171" s="33"/>
      <c r="F171" s="33"/>
      <c r="G171" s="33"/>
      <c r="H171" s="33"/>
      <c r="I171" s="33"/>
      <c r="J171" s="33"/>
      <c r="K171" s="33"/>
      <c r="L171" s="3"/>
      <c r="M171" s="3"/>
      <c r="N171" s="3"/>
    </row>
    <row r="172" spans="2:14" x14ac:dyDescent="0.3">
      <c r="B172" s="74"/>
      <c r="C172" s="74"/>
      <c r="D172" s="33"/>
      <c r="E172" s="33"/>
      <c r="F172" s="33"/>
      <c r="G172" s="33"/>
      <c r="H172" s="33"/>
      <c r="I172" s="33"/>
      <c r="J172" s="33"/>
      <c r="K172" s="33"/>
      <c r="L172" s="3"/>
      <c r="M172" s="3"/>
      <c r="N172" s="3"/>
    </row>
    <row r="173" spans="2:14" x14ac:dyDescent="0.3">
      <c r="B173" s="74"/>
      <c r="C173" s="74"/>
      <c r="D173" s="33"/>
      <c r="E173" s="33"/>
      <c r="F173" s="33"/>
      <c r="G173" s="33"/>
      <c r="H173" s="33"/>
      <c r="I173" s="33"/>
      <c r="J173" s="33"/>
      <c r="K173" s="33"/>
      <c r="L173" s="3"/>
      <c r="M173" s="3"/>
      <c r="N173" s="3"/>
    </row>
    <row r="174" spans="2:14" x14ac:dyDescent="0.3">
      <c r="B174" s="74"/>
      <c r="C174" s="74"/>
      <c r="D174" s="33"/>
      <c r="E174" s="33"/>
      <c r="F174" s="33"/>
      <c r="G174" s="33"/>
      <c r="H174" s="33"/>
      <c r="I174" s="33"/>
      <c r="J174" s="33"/>
      <c r="K174" s="33"/>
      <c r="L174" s="3"/>
      <c r="M174" s="3"/>
      <c r="N174" s="3"/>
    </row>
    <row r="175" spans="2:14" x14ac:dyDescent="0.3">
      <c r="B175" s="74"/>
      <c r="C175" s="74"/>
      <c r="D175" s="33"/>
      <c r="E175" s="33"/>
      <c r="F175" s="33"/>
      <c r="G175" s="33"/>
      <c r="H175" s="33"/>
      <c r="I175" s="33"/>
      <c r="J175" s="33"/>
      <c r="K175" s="33"/>
      <c r="L175" s="3"/>
      <c r="M175" s="3"/>
      <c r="N175" s="3"/>
    </row>
    <row r="176" spans="2:14" x14ac:dyDescent="0.3">
      <c r="B176" s="74"/>
      <c r="C176" s="74"/>
      <c r="D176" s="33"/>
      <c r="E176" s="33"/>
      <c r="F176" s="33"/>
      <c r="G176" s="33"/>
      <c r="H176" s="33"/>
      <c r="I176" s="33"/>
      <c r="J176" s="33"/>
      <c r="K176" s="33"/>
      <c r="L176" s="3"/>
      <c r="M176" s="3"/>
      <c r="N176" s="3"/>
    </row>
    <row r="177" spans="2:14" x14ac:dyDescent="0.3">
      <c r="B177" s="74"/>
      <c r="C177" s="74"/>
      <c r="D177" s="33"/>
      <c r="E177" s="33"/>
      <c r="F177" s="33"/>
      <c r="G177" s="33"/>
      <c r="H177" s="33"/>
      <c r="I177" s="33"/>
      <c r="J177" s="33"/>
      <c r="K177" s="33"/>
      <c r="L177" s="3"/>
      <c r="M177" s="3"/>
      <c r="N177" s="3"/>
    </row>
    <row r="178" spans="2:14" x14ac:dyDescent="0.3">
      <c r="B178" s="74"/>
      <c r="C178" s="74"/>
      <c r="D178" s="33"/>
      <c r="E178" s="33"/>
      <c r="F178" s="33"/>
      <c r="G178" s="33"/>
      <c r="H178" s="33"/>
      <c r="I178" s="33"/>
      <c r="J178" s="33"/>
      <c r="K178" s="33"/>
      <c r="L178" s="3"/>
      <c r="M178" s="3"/>
      <c r="N178" s="3"/>
    </row>
    <row r="179" spans="2:14" x14ac:dyDescent="0.3">
      <c r="B179" s="74"/>
      <c r="C179" s="74"/>
      <c r="D179" s="33"/>
      <c r="E179" s="33"/>
      <c r="F179" s="33"/>
      <c r="G179" s="33"/>
      <c r="H179" s="33"/>
      <c r="I179" s="33"/>
      <c r="J179" s="33"/>
      <c r="K179" s="33"/>
      <c r="L179" s="3"/>
      <c r="M179" s="3"/>
      <c r="N179" s="3"/>
    </row>
    <row r="180" spans="2:14" x14ac:dyDescent="0.3">
      <c r="B180" s="74"/>
      <c r="C180" s="74"/>
      <c r="D180" s="33"/>
      <c r="E180" s="33"/>
      <c r="F180" s="33"/>
      <c r="G180" s="33"/>
      <c r="H180" s="33"/>
      <c r="I180" s="33"/>
      <c r="J180" s="33"/>
      <c r="K180" s="33"/>
      <c r="L180" s="3"/>
      <c r="M180" s="3"/>
      <c r="N180" s="3"/>
    </row>
    <row r="181" spans="2:14" x14ac:dyDescent="0.3">
      <c r="B181" s="74"/>
      <c r="C181" s="74"/>
      <c r="D181" s="33"/>
      <c r="E181" s="33"/>
      <c r="F181" s="33"/>
      <c r="G181" s="33"/>
      <c r="H181" s="33"/>
      <c r="I181" s="33"/>
      <c r="J181" s="33"/>
      <c r="K181" s="33"/>
      <c r="L181" s="3"/>
      <c r="M181" s="3"/>
      <c r="N181" s="3"/>
    </row>
    <row r="182" spans="2:14" x14ac:dyDescent="0.3">
      <c r="B182" s="74"/>
      <c r="C182" s="74"/>
      <c r="D182" s="33"/>
      <c r="E182" s="33"/>
      <c r="F182" s="33"/>
      <c r="G182" s="33"/>
      <c r="H182" s="33"/>
      <c r="I182" s="33"/>
      <c r="J182" s="33"/>
      <c r="K182" s="33"/>
      <c r="L182" s="3"/>
      <c r="M182" s="3"/>
      <c r="N182" s="3"/>
    </row>
    <row r="183" spans="2:14" x14ac:dyDescent="0.3">
      <c r="B183" s="74"/>
      <c r="C183" s="74"/>
      <c r="D183" s="33"/>
      <c r="E183" s="33"/>
      <c r="F183" s="33"/>
      <c r="G183" s="33"/>
      <c r="H183" s="33"/>
      <c r="I183" s="33"/>
      <c r="J183" s="33"/>
      <c r="K183" s="33"/>
      <c r="L183" s="3"/>
      <c r="M183" s="3"/>
      <c r="N183" s="3"/>
    </row>
    <row r="184" spans="2:14" x14ac:dyDescent="0.3">
      <c r="B184" s="74"/>
      <c r="C184" s="74"/>
      <c r="D184" s="33"/>
      <c r="E184" s="33"/>
      <c r="F184" s="33"/>
      <c r="G184" s="33"/>
      <c r="H184" s="33"/>
      <c r="I184" s="33"/>
      <c r="J184" s="33"/>
      <c r="K184" s="33"/>
      <c r="L184" s="3"/>
      <c r="M184" s="3"/>
      <c r="N184" s="3"/>
    </row>
    <row r="185" spans="2:14" x14ac:dyDescent="0.3">
      <c r="B185" s="74"/>
      <c r="C185" s="74"/>
      <c r="D185" s="33"/>
      <c r="E185" s="33"/>
      <c r="F185" s="33"/>
      <c r="G185" s="33"/>
      <c r="H185" s="33"/>
      <c r="I185" s="33"/>
      <c r="J185" s="33"/>
      <c r="K185" s="33"/>
      <c r="L185" s="3"/>
      <c r="M185" s="3"/>
      <c r="N185" s="3"/>
    </row>
    <row r="186" spans="2:14" x14ac:dyDescent="0.3">
      <c r="B186" s="74"/>
      <c r="C186" s="74"/>
      <c r="D186" s="33"/>
      <c r="E186" s="33"/>
      <c r="F186" s="33"/>
      <c r="G186" s="33"/>
      <c r="H186" s="33"/>
      <c r="I186" s="33"/>
      <c r="J186" s="33"/>
      <c r="K186" s="33"/>
      <c r="L186" s="3"/>
      <c r="M186" s="3"/>
      <c r="N186" s="3"/>
    </row>
    <row r="187" spans="2:14" x14ac:dyDescent="0.3">
      <c r="B187" s="74"/>
      <c r="C187" s="74"/>
      <c r="D187" s="33"/>
      <c r="E187" s="33"/>
      <c r="F187" s="33"/>
      <c r="G187" s="33"/>
      <c r="H187" s="33"/>
      <c r="I187" s="33"/>
      <c r="J187" s="33"/>
      <c r="K187" s="33"/>
      <c r="L187" s="3"/>
      <c r="M187" s="3"/>
      <c r="N187" s="3"/>
    </row>
    <row r="188" spans="2:14" x14ac:dyDescent="0.3">
      <c r="B188" s="74"/>
      <c r="C188" s="74"/>
      <c r="D188" s="33"/>
      <c r="E188" s="33"/>
      <c r="F188" s="33"/>
      <c r="G188" s="33"/>
      <c r="H188" s="33"/>
      <c r="I188" s="33"/>
      <c r="J188" s="33"/>
      <c r="K188" s="33"/>
      <c r="L188" s="3"/>
      <c r="M188" s="3"/>
      <c r="N188" s="3"/>
    </row>
    <row r="189" spans="2:14" x14ac:dyDescent="0.3">
      <c r="B189" s="74"/>
      <c r="C189" s="74"/>
      <c r="D189" s="33"/>
      <c r="E189" s="33"/>
      <c r="F189" s="33"/>
      <c r="G189" s="33"/>
      <c r="H189" s="33"/>
      <c r="I189" s="33"/>
      <c r="J189" s="33"/>
      <c r="K189" s="33"/>
      <c r="L189" s="3"/>
      <c r="M189" s="3"/>
      <c r="N189" s="3"/>
    </row>
    <row r="190" spans="2:14" x14ac:dyDescent="0.3">
      <c r="B190" s="74"/>
      <c r="C190" s="74"/>
      <c r="D190" s="33"/>
      <c r="E190" s="33"/>
      <c r="F190" s="33"/>
      <c r="G190" s="33"/>
      <c r="H190" s="33"/>
      <c r="I190" s="33"/>
      <c r="J190" s="33"/>
      <c r="K190" s="33"/>
      <c r="L190" s="3"/>
      <c r="M190" s="3"/>
      <c r="N190" s="3"/>
    </row>
    <row r="191" spans="2:14" x14ac:dyDescent="0.3">
      <c r="B191" s="74"/>
      <c r="C191" s="74"/>
      <c r="D191" s="33"/>
      <c r="E191" s="33"/>
      <c r="F191" s="33"/>
      <c r="G191" s="33"/>
      <c r="H191" s="33"/>
      <c r="I191" s="33"/>
      <c r="J191" s="33"/>
      <c r="K191" s="33"/>
      <c r="L191" s="3"/>
      <c r="M191" s="3"/>
      <c r="N191" s="3"/>
    </row>
    <row r="192" spans="2:14" x14ac:dyDescent="0.3">
      <c r="B192" s="74"/>
      <c r="C192" s="74"/>
      <c r="D192" s="33"/>
      <c r="E192" s="33"/>
      <c r="F192" s="33"/>
      <c r="G192" s="33"/>
      <c r="H192" s="33"/>
      <c r="I192" s="33"/>
      <c r="J192" s="33"/>
      <c r="K192" s="33"/>
      <c r="L192" s="3"/>
      <c r="M192" s="3"/>
      <c r="N192" s="3"/>
    </row>
    <row r="193" spans="2:14" x14ac:dyDescent="0.3">
      <c r="B193" s="74"/>
      <c r="C193" s="74"/>
      <c r="D193" s="33"/>
      <c r="E193" s="33"/>
      <c r="F193" s="33"/>
      <c r="G193" s="33"/>
      <c r="H193" s="33"/>
      <c r="I193" s="33"/>
      <c r="J193" s="33"/>
      <c r="K193" s="33"/>
      <c r="L193" s="3"/>
      <c r="M193" s="3"/>
      <c r="N193" s="3"/>
    </row>
    <row r="194" spans="2:14" x14ac:dyDescent="0.3">
      <c r="B194" s="74"/>
      <c r="C194" s="74"/>
      <c r="D194" s="33"/>
      <c r="E194" s="33"/>
      <c r="F194" s="33"/>
      <c r="G194" s="33"/>
      <c r="H194" s="33"/>
      <c r="I194" s="33"/>
      <c r="J194" s="33"/>
      <c r="K194" s="33"/>
      <c r="L194" s="3"/>
      <c r="M194" s="3"/>
      <c r="N194" s="3"/>
    </row>
    <row r="195" spans="2:14" x14ac:dyDescent="0.3">
      <c r="B195" s="74"/>
      <c r="C195" s="74"/>
      <c r="D195" s="33"/>
      <c r="E195" s="33"/>
      <c r="F195" s="33"/>
      <c r="G195" s="33"/>
      <c r="H195" s="33"/>
      <c r="I195" s="33"/>
      <c r="J195" s="33"/>
      <c r="K195" s="33"/>
      <c r="L195" s="3"/>
      <c r="M195" s="3"/>
      <c r="N195" s="3"/>
    </row>
    <row r="196" spans="2:14" x14ac:dyDescent="0.3">
      <c r="B196" s="74"/>
      <c r="C196" s="74"/>
      <c r="D196" s="33"/>
      <c r="E196" s="33"/>
      <c r="F196" s="33"/>
      <c r="G196" s="33"/>
      <c r="H196" s="33"/>
      <c r="I196" s="33"/>
      <c r="J196" s="33"/>
      <c r="K196" s="33"/>
      <c r="L196" s="3"/>
      <c r="M196" s="3"/>
      <c r="N196" s="3"/>
    </row>
    <row r="197" spans="2:14" x14ac:dyDescent="0.3">
      <c r="B197" s="74"/>
      <c r="C197" s="74"/>
      <c r="D197" s="33"/>
      <c r="E197" s="33"/>
      <c r="F197" s="33"/>
      <c r="G197" s="33"/>
      <c r="H197" s="33"/>
      <c r="I197" s="33"/>
      <c r="J197" s="33"/>
      <c r="K197" s="33"/>
      <c r="L197" s="3"/>
      <c r="M197" s="3"/>
      <c r="N197" s="3"/>
    </row>
    <row r="198" spans="2:14" x14ac:dyDescent="0.3">
      <c r="B198" s="74"/>
      <c r="C198" s="74"/>
      <c r="D198" s="33"/>
      <c r="E198" s="33"/>
      <c r="F198" s="33"/>
      <c r="G198" s="33"/>
      <c r="H198" s="33"/>
      <c r="I198" s="33"/>
      <c r="J198" s="33"/>
      <c r="K198" s="33"/>
      <c r="L198" s="3"/>
      <c r="M198" s="3"/>
      <c r="N198" s="3"/>
    </row>
    <row r="199" spans="2:14" x14ac:dyDescent="0.3">
      <c r="B199" s="74"/>
      <c r="C199" s="74"/>
      <c r="D199" s="33"/>
      <c r="E199" s="33"/>
      <c r="F199" s="33"/>
      <c r="G199" s="33"/>
      <c r="H199" s="33"/>
      <c r="I199" s="33"/>
      <c r="J199" s="33"/>
      <c r="K199" s="33"/>
      <c r="L199" s="3"/>
      <c r="M199" s="3"/>
      <c r="N199" s="3"/>
    </row>
    <row r="200" spans="2:14" x14ac:dyDescent="0.3">
      <c r="B200" s="74"/>
      <c r="C200" s="74"/>
      <c r="D200" s="33"/>
      <c r="E200" s="33"/>
      <c r="F200" s="33"/>
      <c r="G200" s="33"/>
      <c r="H200" s="33"/>
      <c r="I200" s="33"/>
      <c r="J200" s="33"/>
      <c r="K200" s="33"/>
      <c r="L200" s="3"/>
      <c r="M200" s="3"/>
      <c r="N200" s="3"/>
    </row>
    <row r="201" spans="2:14" x14ac:dyDescent="0.3">
      <c r="B201" s="74"/>
      <c r="C201" s="74"/>
      <c r="D201" s="33"/>
      <c r="E201" s="33"/>
      <c r="F201" s="33"/>
      <c r="G201" s="33"/>
      <c r="H201" s="33"/>
      <c r="I201" s="33"/>
      <c r="J201" s="33"/>
      <c r="K201" s="33"/>
      <c r="L201" s="3"/>
      <c r="M201" s="3"/>
      <c r="N201" s="3"/>
    </row>
    <row r="202" spans="2:14" x14ac:dyDescent="0.3">
      <c r="B202" s="74"/>
      <c r="C202" s="74"/>
      <c r="D202" s="33"/>
      <c r="E202" s="33"/>
      <c r="F202" s="33"/>
      <c r="G202" s="33"/>
      <c r="H202" s="33"/>
      <c r="I202" s="33"/>
      <c r="J202" s="33"/>
      <c r="K202" s="33"/>
      <c r="L202" s="3"/>
      <c r="M202" s="3"/>
      <c r="N202" s="3"/>
    </row>
    <row r="203" spans="2:14" x14ac:dyDescent="0.3">
      <c r="B203" s="74"/>
      <c r="C203" s="74"/>
      <c r="D203" s="33"/>
      <c r="E203" s="33"/>
      <c r="F203" s="33"/>
      <c r="G203" s="33"/>
      <c r="H203" s="33"/>
      <c r="I203" s="33"/>
      <c r="J203" s="33"/>
      <c r="K203" s="33"/>
      <c r="L203" s="3"/>
      <c r="M203" s="3"/>
      <c r="N203" s="3"/>
    </row>
    <row r="204" spans="2:14" x14ac:dyDescent="0.3">
      <c r="B204" s="74"/>
      <c r="C204" s="74"/>
      <c r="D204" s="33"/>
      <c r="E204" s="33"/>
      <c r="F204" s="33"/>
      <c r="G204" s="33"/>
      <c r="H204" s="33"/>
      <c r="I204" s="33"/>
      <c r="J204" s="33"/>
      <c r="K204" s="33"/>
      <c r="L204" s="3"/>
      <c r="M204" s="3"/>
      <c r="N204" s="3"/>
    </row>
    <row r="205" spans="2:14" x14ac:dyDescent="0.3">
      <c r="B205" s="74"/>
      <c r="C205" s="74"/>
      <c r="D205" s="33"/>
      <c r="E205" s="33"/>
      <c r="F205" s="33"/>
      <c r="G205" s="33"/>
      <c r="H205" s="33"/>
      <c r="I205" s="33"/>
      <c r="J205" s="33"/>
      <c r="K205" s="33"/>
      <c r="L205" s="3"/>
      <c r="M205" s="3"/>
      <c r="N205" s="3"/>
    </row>
    <row r="206" spans="2:14" x14ac:dyDescent="0.3">
      <c r="B206" s="74"/>
      <c r="C206" s="74"/>
      <c r="D206" s="33"/>
      <c r="E206" s="33"/>
      <c r="F206" s="33"/>
      <c r="G206" s="33"/>
      <c r="H206" s="33"/>
      <c r="I206" s="33"/>
      <c r="J206" s="33"/>
      <c r="K206" s="33"/>
      <c r="L206" s="3"/>
      <c r="M206" s="3"/>
      <c r="N206" s="3"/>
    </row>
    <row r="207" spans="2:14" x14ac:dyDescent="0.3">
      <c r="B207" s="74"/>
      <c r="C207" s="74"/>
      <c r="D207" s="33"/>
      <c r="E207" s="33"/>
      <c r="F207" s="33"/>
      <c r="G207" s="33"/>
      <c r="H207" s="33"/>
      <c r="I207" s="33"/>
      <c r="J207" s="33"/>
      <c r="K207" s="33"/>
      <c r="L207" s="3"/>
      <c r="M207" s="3"/>
      <c r="N207" s="3"/>
    </row>
    <row r="208" spans="2:14" x14ac:dyDescent="0.3">
      <c r="B208" s="74"/>
      <c r="C208" s="74"/>
      <c r="D208" s="33"/>
      <c r="E208" s="33"/>
      <c r="F208" s="33"/>
      <c r="G208" s="33"/>
      <c r="H208" s="33"/>
      <c r="I208" s="33"/>
      <c r="J208" s="33"/>
      <c r="K208" s="33"/>
      <c r="L208" s="3"/>
      <c r="M208" s="3"/>
      <c r="N208" s="3"/>
    </row>
    <row r="209" spans="2:14" x14ac:dyDescent="0.3">
      <c r="B209" s="74"/>
      <c r="C209" s="74"/>
      <c r="D209" s="33"/>
      <c r="E209" s="33"/>
      <c r="F209" s="33"/>
      <c r="G209" s="33"/>
      <c r="H209" s="33"/>
      <c r="I209" s="33"/>
      <c r="J209" s="33"/>
      <c r="K209" s="33"/>
      <c r="L209" s="3"/>
      <c r="M209" s="3"/>
      <c r="N209" s="3"/>
    </row>
    <row r="210" spans="2:14" x14ac:dyDescent="0.3">
      <c r="B210" s="74"/>
      <c r="C210" s="74"/>
      <c r="D210" s="33"/>
      <c r="E210" s="33"/>
      <c r="F210" s="33"/>
      <c r="G210" s="33"/>
      <c r="H210" s="33"/>
      <c r="I210" s="33"/>
      <c r="J210" s="33"/>
      <c r="K210" s="33"/>
      <c r="L210" s="3"/>
      <c r="M210" s="3"/>
      <c r="N210" s="3"/>
    </row>
    <row r="211" spans="2:14" x14ac:dyDescent="0.3">
      <c r="B211" s="74"/>
      <c r="C211" s="74"/>
      <c r="D211" s="33"/>
      <c r="E211" s="33"/>
      <c r="F211" s="33"/>
      <c r="G211" s="33"/>
      <c r="H211" s="33"/>
      <c r="I211" s="33"/>
      <c r="J211" s="33"/>
      <c r="K211" s="33"/>
      <c r="L211" s="3"/>
      <c r="M211" s="3"/>
      <c r="N211" s="3"/>
    </row>
    <row r="212" spans="2:14" x14ac:dyDescent="0.3">
      <c r="B212" s="74"/>
      <c r="C212" s="74"/>
      <c r="D212" s="33"/>
      <c r="E212" s="33"/>
      <c r="F212" s="33"/>
      <c r="G212" s="33"/>
      <c r="H212" s="33"/>
      <c r="I212" s="33"/>
      <c r="J212" s="33"/>
      <c r="K212" s="33"/>
      <c r="L212" s="3"/>
      <c r="M212" s="3"/>
      <c r="N212" s="3"/>
    </row>
    <row r="213" spans="2:14" x14ac:dyDescent="0.3">
      <c r="B213" s="74"/>
      <c r="C213" s="74"/>
      <c r="D213" s="33"/>
      <c r="E213" s="33"/>
      <c r="F213" s="33"/>
      <c r="G213" s="33"/>
      <c r="H213" s="33"/>
      <c r="I213" s="33"/>
      <c r="J213" s="33"/>
      <c r="K213" s="33"/>
      <c r="L213" s="3"/>
      <c r="M213" s="3"/>
      <c r="N213" s="3"/>
    </row>
    <row r="214" spans="2:14" x14ac:dyDescent="0.3">
      <c r="B214" s="74"/>
      <c r="C214" s="74"/>
      <c r="D214" s="33"/>
      <c r="E214" s="33"/>
      <c r="F214" s="33"/>
      <c r="G214" s="33"/>
      <c r="H214" s="33"/>
      <c r="I214" s="33"/>
      <c r="J214" s="33"/>
      <c r="K214" s="33"/>
      <c r="L214" s="3"/>
      <c r="M214" s="3"/>
      <c r="N214" s="3"/>
    </row>
    <row r="215" spans="2:14" x14ac:dyDescent="0.3">
      <c r="B215" s="74"/>
      <c r="C215" s="74"/>
      <c r="D215" s="33"/>
      <c r="E215" s="33"/>
      <c r="F215" s="33"/>
      <c r="G215" s="33"/>
      <c r="H215" s="33"/>
      <c r="I215" s="33"/>
      <c r="J215" s="33"/>
      <c r="K215" s="33"/>
      <c r="L215" s="3"/>
      <c r="M215" s="3"/>
      <c r="N215" s="3"/>
    </row>
    <row r="216" spans="2:14" x14ac:dyDescent="0.3">
      <c r="B216" s="74"/>
      <c r="C216" s="74"/>
      <c r="D216" s="33"/>
      <c r="E216" s="33"/>
      <c r="F216" s="33"/>
      <c r="G216" s="33"/>
      <c r="H216" s="33"/>
      <c r="I216" s="33"/>
      <c r="J216" s="33"/>
      <c r="K216" s="33"/>
      <c r="L216" s="3"/>
      <c r="M216" s="3"/>
      <c r="N216" s="3"/>
    </row>
    <row r="217" spans="2:14" x14ac:dyDescent="0.3">
      <c r="B217" s="74"/>
      <c r="C217" s="74"/>
      <c r="D217" s="33"/>
      <c r="E217" s="33"/>
      <c r="F217" s="33"/>
      <c r="G217" s="33"/>
      <c r="H217" s="33"/>
      <c r="I217" s="33"/>
      <c r="J217" s="33"/>
      <c r="K217" s="33"/>
      <c r="L217" s="3"/>
      <c r="M217" s="3"/>
      <c r="N217" s="3"/>
    </row>
    <row r="218" spans="2:14" x14ac:dyDescent="0.3">
      <c r="B218" s="74"/>
      <c r="C218" s="74"/>
      <c r="D218" s="33"/>
      <c r="E218" s="33"/>
      <c r="F218" s="33"/>
      <c r="G218" s="33"/>
      <c r="H218" s="33"/>
      <c r="I218" s="33"/>
      <c r="J218" s="33"/>
      <c r="K218" s="33"/>
      <c r="L218" s="3"/>
      <c r="M218" s="3"/>
      <c r="N218" s="3"/>
    </row>
    <row r="219" spans="2:14" x14ac:dyDescent="0.3">
      <c r="B219" s="74"/>
      <c r="C219" s="74"/>
      <c r="D219" s="33"/>
      <c r="E219" s="33"/>
      <c r="F219" s="33"/>
      <c r="G219" s="33"/>
      <c r="H219" s="33"/>
      <c r="I219" s="33"/>
      <c r="J219" s="33"/>
      <c r="K219" s="33"/>
      <c r="L219" s="3"/>
      <c r="M219" s="3"/>
      <c r="N219" s="3"/>
    </row>
    <row r="220" spans="2:14" x14ac:dyDescent="0.3">
      <c r="B220" s="74"/>
      <c r="C220" s="74"/>
      <c r="D220" s="33"/>
      <c r="E220" s="33"/>
      <c r="F220" s="33"/>
      <c r="G220" s="33"/>
      <c r="H220" s="33"/>
      <c r="I220" s="33"/>
      <c r="J220" s="33"/>
      <c r="K220" s="33"/>
      <c r="L220" s="3"/>
      <c r="M220" s="3"/>
      <c r="N220" s="3"/>
    </row>
    <row r="221" spans="2:14" x14ac:dyDescent="0.3">
      <c r="B221" s="74"/>
      <c r="C221" s="74"/>
      <c r="D221" s="33"/>
      <c r="E221" s="33"/>
      <c r="F221" s="33"/>
      <c r="G221" s="33"/>
      <c r="H221" s="33"/>
      <c r="I221" s="33"/>
      <c r="J221" s="33"/>
      <c r="K221" s="33"/>
      <c r="L221" s="3"/>
      <c r="M221" s="3"/>
      <c r="N221" s="3"/>
    </row>
    <row r="222" spans="2:14" x14ac:dyDescent="0.3">
      <c r="B222" s="74"/>
      <c r="C222" s="74"/>
      <c r="D222" s="33"/>
      <c r="E222" s="33"/>
      <c r="F222" s="33"/>
      <c r="G222" s="33"/>
      <c r="H222" s="33"/>
      <c r="I222" s="33"/>
      <c r="J222" s="33"/>
      <c r="K222" s="33"/>
      <c r="L222" s="3"/>
      <c r="M222" s="3"/>
      <c r="N222" s="3"/>
    </row>
    <row r="223" spans="2:14" x14ac:dyDescent="0.3">
      <c r="B223" s="74"/>
      <c r="C223" s="74"/>
      <c r="D223" s="33"/>
      <c r="E223" s="33"/>
      <c r="F223" s="33"/>
      <c r="G223" s="33"/>
      <c r="H223" s="33"/>
      <c r="I223" s="33"/>
      <c r="J223" s="33"/>
      <c r="K223" s="33"/>
      <c r="L223" s="3"/>
      <c r="M223" s="3"/>
      <c r="N223" s="3"/>
    </row>
    <row r="224" spans="2:14" x14ac:dyDescent="0.3">
      <c r="B224" s="74"/>
      <c r="C224" s="74"/>
      <c r="D224" s="33"/>
      <c r="E224" s="33"/>
      <c r="F224" s="33"/>
      <c r="G224" s="33"/>
      <c r="H224" s="33"/>
      <c r="I224" s="33"/>
      <c r="J224" s="33"/>
      <c r="K224" s="33"/>
      <c r="L224" s="3"/>
      <c r="M224" s="3"/>
      <c r="N224" s="3"/>
    </row>
    <row r="225" spans="2:14" x14ac:dyDescent="0.3">
      <c r="B225" s="74"/>
      <c r="C225" s="74"/>
      <c r="D225" s="33"/>
      <c r="E225" s="33"/>
      <c r="F225" s="33"/>
      <c r="G225" s="33"/>
      <c r="H225" s="33"/>
      <c r="I225" s="33"/>
      <c r="J225" s="33"/>
      <c r="K225" s="33"/>
      <c r="L225" s="3"/>
      <c r="M225" s="3"/>
      <c r="N225" s="3"/>
    </row>
    <row r="226" spans="2:14" x14ac:dyDescent="0.3">
      <c r="B226" s="74"/>
      <c r="C226" s="74"/>
      <c r="D226" s="33"/>
      <c r="E226" s="33"/>
      <c r="F226" s="33"/>
      <c r="G226" s="33"/>
      <c r="H226" s="33"/>
      <c r="I226" s="33"/>
      <c r="J226" s="33"/>
      <c r="K226" s="33"/>
      <c r="L226" s="3"/>
      <c r="M226" s="3"/>
      <c r="N226" s="3"/>
    </row>
    <row r="227" spans="2:14" x14ac:dyDescent="0.3">
      <c r="B227" s="74"/>
      <c r="C227" s="74"/>
      <c r="D227" s="33"/>
      <c r="E227" s="33"/>
      <c r="F227" s="33"/>
      <c r="G227" s="33"/>
      <c r="H227" s="33"/>
      <c r="I227" s="33"/>
      <c r="J227" s="33"/>
      <c r="K227" s="33"/>
      <c r="L227" s="3"/>
      <c r="M227" s="3"/>
      <c r="N227" s="3"/>
    </row>
    <row r="228" spans="2:14" x14ac:dyDescent="0.3">
      <c r="B228" s="74"/>
      <c r="C228" s="74"/>
      <c r="D228" s="33"/>
      <c r="E228" s="33"/>
      <c r="F228" s="33"/>
      <c r="G228" s="33"/>
      <c r="H228" s="33"/>
      <c r="I228" s="33"/>
      <c r="J228" s="33"/>
      <c r="K228" s="33"/>
      <c r="L228" s="3"/>
      <c r="M228" s="3"/>
      <c r="N228" s="3"/>
    </row>
    <row r="229" spans="2:14" x14ac:dyDescent="0.3">
      <c r="B229" s="74"/>
      <c r="C229" s="74"/>
      <c r="D229" s="33"/>
      <c r="E229" s="33"/>
      <c r="F229" s="33"/>
      <c r="G229" s="33"/>
      <c r="H229" s="33"/>
      <c r="I229" s="33"/>
      <c r="J229" s="33"/>
      <c r="K229" s="33"/>
      <c r="L229" s="3"/>
      <c r="M229" s="3"/>
      <c r="N229" s="3"/>
    </row>
    <row r="230" spans="2:14" x14ac:dyDescent="0.3">
      <c r="B230" s="74"/>
      <c r="C230" s="74"/>
      <c r="D230" s="33"/>
      <c r="E230" s="33"/>
      <c r="F230" s="33"/>
      <c r="G230" s="33"/>
      <c r="H230" s="33"/>
      <c r="I230" s="33"/>
      <c r="J230" s="33"/>
      <c r="K230" s="33"/>
      <c r="L230" s="3"/>
      <c r="M230" s="3"/>
      <c r="N230" s="3"/>
    </row>
    <row r="231" spans="2:14" x14ac:dyDescent="0.3">
      <c r="B231" s="74"/>
      <c r="C231" s="74"/>
      <c r="D231" s="33"/>
      <c r="E231" s="33"/>
      <c r="F231" s="33"/>
      <c r="G231" s="33"/>
      <c r="H231" s="33"/>
      <c r="I231" s="33"/>
      <c r="J231" s="33"/>
      <c r="K231" s="33"/>
      <c r="L231" s="3"/>
      <c r="M231" s="3"/>
      <c r="N231" s="3"/>
    </row>
    <row r="232" spans="2:14" x14ac:dyDescent="0.3">
      <c r="B232" s="74"/>
      <c r="C232" s="74"/>
      <c r="D232" s="33"/>
      <c r="E232" s="33"/>
      <c r="F232" s="33"/>
      <c r="G232" s="33"/>
      <c r="H232" s="33"/>
      <c r="I232" s="33"/>
      <c r="J232" s="33"/>
      <c r="K232" s="33"/>
      <c r="L232" s="3"/>
      <c r="M232" s="3"/>
      <c r="N232" s="3"/>
    </row>
    <row r="233" spans="2:14" x14ac:dyDescent="0.3">
      <c r="B233" s="74"/>
      <c r="C233" s="74"/>
      <c r="D233" s="33"/>
      <c r="E233" s="33"/>
      <c r="F233" s="33"/>
      <c r="G233" s="33"/>
      <c r="H233" s="33"/>
      <c r="I233" s="33"/>
      <c r="J233" s="33"/>
      <c r="K233" s="33"/>
      <c r="L233" s="3"/>
      <c r="M233" s="3"/>
      <c r="N233" s="3"/>
    </row>
    <row r="234" spans="2:14" x14ac:dyDescent="0.3">
      <c r="B234" s="74"/>
      <c r="C234" s="74"/>
      <c r="D234" s="33"/>
      <c r="E234" s="33"/>
      <c r="F234" s="33"/>
      <c r="G234" s="33"/>
      <c r="H234" s="33"/>
      <c r="I234" s="33"/>
      <c r="J234" s="33"/>
      <c r="K234" s="33"/>
      <c r="L234" s="3"/>
      <c r="M234" s="3"/>
      <c r="N234" s="3"/>
    </row>
    <row r="235" spans="2:14" x14ac:dyDescent="0.3">
      <c r="B235" s="74"/>
      <c r="C235" s="74"/>
      <c r="D235" s="33"/>
      <c r="E235" s="33"/>
      <c r="F235" s="33"/>
      <c r="G235" s="33"/>
      <c r="H235" s="33"/>
      <c r="I235" s="33"/>
      <c r="J235" s="33"/>
      <c r="K235" s="33"/>
      <c r="L235" s="3"/>
      <c r="M235" s="3"/>
      <c r="N235" s="3"/>
    </row>
    <row r="236" spans="2:14" x14ac:dyDescent="0.3">
      <c r="B236" s="74"/>
      <c r="C236" s="74"/>
      <c r="D236" s="33"/>
      <c r="E236" s="33"/>
      <c r="F236" s="33"/>
      <c r="G236" s="33"/>
      <c r="H236" s="33"/>
      <c r="I236" s="33"/>
      <c r="J236" s="33"/>
      <c r="K236" s="33"/>
      <c r="L236" s="3"/>
      <c r="M236" s="3"/>
      <c r="N236" s="3"/>
    </row>
    <row r="237" spans="2:14" x14ac:dyDescent="0.3">
      <c r="B237" s="74"/>
      <c r="C237" s="74"/>
      <c r="D237" s="33"/>
      <c r="E237" s="33"/>
      <c r="F237" s="33"/>
      <c r="G237" s="33"/>
      <c r="H237" s="33"/>
      <c r="I237" s="33"/>
      <c r="J237" s="33"/>
      <c r="K237" s="33"/>
      <c r="L237" s="3"/>
      <c r="M237" s="3"/>
      <c r="N237" s="3"/>
    </row>
    <row r="238" spans="2:14" x14ac:dyDescent="0.3">
      <c r="B238" s="74"/>
      <c r="C238" s="74"/>
      <c r="D238" s="33"/>
      <c r="E238" s="33"/>
      <c r="F238" s="33"/>
      <c r="G238" s="33"/>
      <c r="H238" s="33"/>
      <c r="I238" s="33"/>
      <c r="J238" s="33"/>
      <c r="K238" s="33"/>
      <c r="L238" s="3"/>
      <c r="M238" s="3"/>
      <c r="N238" s="3"/>
    </row>
    <row r="239" spans="2:14" x14ac:dyDescent="0.3">
      <c r="B239" s="74"/>
      <c r="C239" s="74"/>
      <c r="D239" s="33"/>
      <c r="E239" s="33"/>
      <c r="F239" s="33"/>
      <c r="G239" s="33"/>
      <c r="H239" s="33"/>
      <c r="I239" s="33"/>
      <c r="J239" s="33"/>
      <c r="K239" s="33"/>
      <c r="L239" s="3"/>
      <c r="M239" s="3"/>
      <c r="N239" s="3"/>
    </row>
    <row r="240" spans="2:14" x14ac:dyDescent="0.3">
      <c r="B240" s="74"/>
      <c r="C240" s="74"/>
      <c r="D240" s="33"/>
      <c r="E240" s="33"/>
      <c r="F240" s="33"/>
      <c r="G240" s="33"/>
      <c r="H240" s="33"/>
      <c r="I240" s="33"/>
      <c r="J240" s="33"/>
      <c r="K240" s="33"/>
      <c r="L240" s="3"/>
      <c r="M240" s="3"/>
      <c r="N240" s="3"/>
    </row>
    <row r="241" spans="2:14" x14ac:dyDescent="0.3">
      <c r="B241" s="74"/>
      <c r="C241" s="74"/>
      <c r="D241" s="33"/>
      <c r="E241" s="33"/>
      <c r="F241" s="33"/>
      <c r="G241" s="33"/>
      <c r="H241" s="33"/>
      <c r="I241" s="33"/>
      <c r="J241" s="33"/>
      <c r="K241" s="33"/>
      <c r="L241" s="3"/>
      <c r="M241" s="3"/>
      <c r="N241" s="3"/>
    </row>
    <row r="242" spans="2:14" x14ac:dyDescent="0.3">
      <c r="B242" s="74"/>
      <c r="C242" s="74"/>
      <c r="D242" s="33"/>
      <c r="E242" s="33"/>
      <c r="F242" s="33"/>
      <c r="G242" s="33"/>
      <c r="H242" s="33"/>
      <c r="I242" s="33"/>
      <c r="J242" s="33"/>
      <c r="K242" s="33"/>
      <c r="L242" s="3"/>
      <c r="M242" s="3"/>
      <c r="N242" s="3"/>
    </row>
    <row r="243" spans="2:14" x14ac:dyDescent="0.3">
      <c r="B243" s="74"/>
      <c r="C243" s="74"/>
      <c r="D243" s="33"/>
      <c r="E243" s="33"/>
      <c r="F243" s="33"/>
      <c r="G243" s="33"/>
      <c r="H243" s="33"/>
      <c r="I243" s="33"/>
      <c r="J243" s="33"/>
      <c r="K243" s="33"/>
      <c r="L243" s="3"/>
      <c r="M243" s="3"/>
      <c r="N243" s="3"/>
    </row>
    <row r="244" spans="2:14" x14ac:dyDescent="0.3">
      <c r="B244" s="74"/>
      <c r="C244" s="74"/>
      <c r="D244" s="33"/>
      <c r="E244" s="33"/>
      <c r="F244" s="33"/>
      <c r="G244" s="33"/>
      <c r="H244" s="33"/>
      <c r="I244" s="33"/>
      <c r="J244" s="33"/>
      <c r="K244" s="33"/>
      <c r="L244" s="3"/>
      <c r="M244" s="3"/>
      <c r="N244" s="3"/>
    </row>
    <row r="245" spans="2:14" x14ac:dyDescent="0.3">
      <c r="B245" s="74"/>
      <c r="C245" s="74"/>
      <c r="D245" s="33"/>
      <c r="E245" s="33"/>
      <c r="F245" s="33"/>
      <c r="G245" s="33"/>
      <c r="H245" s="33"/>
      <c r="I245" s="33"/>
      <c r="J245" s="33"/>
      <c r="K245" s="33"/>
      <c r="L245" s="3"/>
      <c r="M245" s="3"/>
      <c r="N245" s="3"/>
    </row>
    <row r="246" spans="2:14" x14ac:dyDescent="0.3">
      <c r="B246" s="74"/>
      <c r="C246" s="74"/>
      <c r="D246" s="33"/>
      <c r="E246" s="33"/>
      <c r="F246" s="33"/>
      <c r="G246" s="33"/>
      <c r="H246" s="33"/>
      <c r="I246" s="33"/>
      <c r="J246" s="33"/>
      <c r="K246" s="33"/>
      <c r="L246" s="3"/>
      <c r="M246" s="3"/>
      <c r="N246" s="3"/>
    </row>
    <row r="247" spans="2:14" x14ac:dyDescent="0.3">
      <c r="B247" s="74"/>
      <c r="C247" s="74"/>
      <c r="D247" s="33"/>
      <c r="E247" s="33"/>
      <c r="F247" s="33"/>
      <c r="G247" s="33"/>
      <c r="H247" s="33"/>
      <c r="I247" s="33"/>
      <c r="J247" s="33"/>
      <c r="K247" s="33"/>
      <c r="L247" s="3"/>
      <c r="M247" s="3"/>
      <c r="N247" s="3"/>
    </row>
    <row r="248" spans="2:14" x14ac:dyDescent="0.3">
      <c r="B248" s="74"/>
      <c r="C248" s="74"/>
      <c r="D248" s="33"/>
      <c r="E248" s="33"/>
      <c r="F248" s="33"/>
      <c r="G248" s="33"/>
      <c r="H248" s="33"/>
      <c r="I248" s="33"/>
      <c r="J248" s="33"/>
      <c r="K248" s="33"/>
      <c r="L248" s="3"/>
      <c r="M248" s="3"/>
      <c r="N248" s="3"/>
    </row>
    <row r="249" spans="2:14" x14ac:dyDescent="0.3">
      <c r="B249" s="74"/>
      <c r="C249" s="74"/>
      <c r="D249" s="33"/>
      <c r="E249" s="33"/>
      <c r="F249" s="33"/>
      <c r="G249" s="33"/>
      <c r="H249" s="33"/>
      <c r="I249" s="33"/>
      <c r="J249" s="33"/>
      <c r="K249" s="33"/>
      <c r="L249" s="3"/>
      <c r="M249" s="3"/>
      <c r="N249" s="3"/>
    </row>
    <row r="250" spans="2:14" x14ac:dyDescent="0.3">
      <c r="B250" s="74"/>
      <c r="C250" s="74"/>
      <c r="D250" s="33"/>
      <c r="E250" s="33"/>
      <c r="F250" s="33"/>
      <c r="G250" s="33"/>
      <c r="H250" s="33"/>
      <c r="I250" s="33"/>
      <c r="J250" s="33"/>
      <c r="K250" s="33"/>
      <c r="L250" s="3"/>
      <c r="M250" s="3"/>
      <c r="N250" s="3"/>
    </row>
    <row r="251" spans="2:14" x14ac:dyDescent="0.3">
      <c r="B251" s="74"/>
      <c r="C251" s="74"/>
      <c r="D251" s="33"/>
      <c r="E251" s="33"/>
      <c r="F251" s="33"/>
      <c r="G251" s="33"/>
      <c r="H251" s="33"/>
      <c r="I251" s="33"/>
      <c r="J251" s="33"/>
      <c r="K251" s="33"/>
      <c r="L251" s="3"/>
      <c r="M251" s="3"/>
      <c r="N251" s="3"/>
    </row>
    <row r="252" spans="2:14" x14ac:dyDescent="0.3">
      <c r="B252" s="74"/>
      <c r="C252" s="74"/>
      <c r="D252" s="33"/>
      <c r="E252" s="33"/>
      <c r="F252" s="33"/>
      <c r="G252" s="33"/>
      <c r="H252" s="33"/>
      <c r="I252" s="33"/>
      <c r="J252" s="33"/>
      <c r="K252" s="33"/>
      <c r="L252" s="3"/>
      <c r="M252" s="3"/>
      <c r="N252" s="3"/>
    </row>
    <row r="253" spans="2:14" x14ac:dyDescent="0.3">
      <c r="B253" s="74"/>
      <c r="C253" s="74"/>
      <c r="D253" s="33"/>
      <c r="E253" s="33"/>
      <c r="F253" s="33"/>
      <c r="G253" s="33"/>
      <c r="H253" s="33"/>
      <c r="I253" s="33"/>
      <c r="J253" s="33"/>
      <c r="K253" s="33"/>
      <c r="L253" s="3"/>
      <c r="M253" s="3"/>
      <c r="N253" s="3"/>
    </row>
    <row r="254" spans="2:14" x14ac:dyDescent="0.3">
      <c r="B254" s="74"/>
      <c r="C254" s="74"/>
      <c r="D254" s="33"/>
      <c r="E254" s="33"/>
      <c r="F254" s="33"/>
      <c r="G254" s="33"/>
      <c r="H254" s="33"/>
      <c r="I254" s="33"/>
      <c r="J254" s="33"/>
      <c r="K254" s="33"/>
      <c r="L254" s="3"/>
      <c r="M254" s="3"/>
      <c r="N254" s="3"/>
    </row>
    <row r="255" spans="2:14" x14ac:dyDescent="0.3">
      <c r="B255" s="74"/>
      <c r="C255" s="74"/>
      <c r="D255" s="33"/>
      <c r="E255" s="33"/>
      <c r="F255" s="33"/>
      <c r="G255" s="33"/>
      <c r="H255" s="33"/>
      <c r="I255" s="33"/>
      <c r="J255" s="33"/>
      <c r="K255" s="33"/>
      <c r="L255" s="3"/>
      <c r="M255" s="3"/>
      <c r="N255" s="3"/>
    </row>
    <row r="256" spans="2:14" x14ac:dyDescent="0.3">
      <c r="B256" s="74"/>
      <c r="C256" s="74"/>
      <c r="D256" s="33"/>
      <c r="E256" s="33"/>
      <c r="F256" s="33"/>
      <c r="G256" s="33"/>
      <c r="H256" s="33"/>
      <c r="I256" s="33"/>
      <c r="J256" s="33"/>
      <c r="K256" s="33"/>
      <c r="L256" s="3"/>
      <c r="M256" s="3"/>
      <c r="N256" s="3"/>
    </row>
    <row r="257" spans="2:14" x14ac:dyDescent="0.3">
      <c r="B257" s="74"/>
      <c r="C257" s="74"/>
      <c r="D257" s="33"/>
      <c r="E257" s="33"/>
      <c r="F257" s="33"/>
      <c r="G257" s="33"/>
      <c r="H257" s="33"/>
      <c r="I257" s="33"/>
      <c r="J257" s="33"/>
      <c r="K257" s="33"/>
      <c r="L257" s="3"/>
      <c r="M257" s="3"/>
      <c r="N257" s="3"/>
    </row>
    <row r="258" spans="2:14" x14ac:dyDescent="0.3">
      <c r="B258" s="74"/>
      <c r="C258" s="74"/>
      <c r="D258" s="33"/>
      <c r="E258" s="33"/>
      <c r="F258" s="33"/>
      <c r="G258" s="33"/>
      <c r="H258" s="33"/>
      <c r="I258" s="33"/>
      <c r="J258" s="33"/>
      <c r="K258" s="33"/>
      <c r="L258" s="3"/>
      <c r="M258" s="3"/>
      <c r="N258" s="3"/>
    </row>
    <row r="259" spans="2:14" x14ac:dyDescent="0.3">
      <c r="B259" s="74"/>
      <c r="C259" s="74"/>
      <c r="D259" s="33"/>
      <c r="E259" s="33"/>
      <c r="F259" s="33"/>
      <c r="G259" s="33"/>
      <c r="H259" s="33"/>
      <c r="I259" s="33"/>
      <c r="J259" s="33"/>
      <c r="K259" s="33"/>
      <c r="L259" s="3"/>
      <c r="M259" s="3"/>
      <c r="N259" s="3"/>
    </row>
    <row r="260" spans="2:14" x14ac:dyDescent="0.3">
      <c r="B260" s="74"/>
      <c r="C260" s="74"/>
      <c r="D260" s="33"/>
      <c r="E260" s="33"/>
      <c r="F260" s="33"/>
      <c r="G260" s="33"/>
      <c r="H260" s="33"/>
      <c r="I260" s="33"/>
      <c r="J260" s="33"/>
      <c r="K260" s="33"/>
      <c r="L260" s="3"/>
      <c r="M260" s="3"/>
      <c r="N260" s="3"/>
    </row>
    <row r="261" spans="2:14" x14ac:dyDescent="0.3">
      <c r="B261" s="74"/>
      <c r="C261" s="74"/>
      <c r="D261" s="33"/>
      <c r="E261" s="33"/>
      <c r="F261" s="33"/>
      <c r="G261" s="33"/>
      <c r="H261" s="33"/>
      <c r="I261" s="33"/>
      <c r="J261" s="33"/>
      <c r="K261" s="33"/>
      <c r="L261" s="3"/>
      <c r="M261" s="3"/>
      <c r="N261" s="3"/>
    </row>
    <row r="262" spans="2:14" x14ac:dyDescent="0.3">
      <c r="B262" s="74"/>
      <c r="C262" s="74"/>
      <c r="D262" s="33"/>
      <c r="E262" s="33"/>
      <c r="F262" s="33"/>
      <c r="G262" s="33"/>
      <c r="H262" s="33"/>
      <c r="I262" s="33"/>
      <c r="J262" s="33"/>
      <c r="K262" s="33"/>
      <c r="L262" s="3"/>
      <c r="M262" s="3"/>
      <c r="N262" s="3"/>
    </row>
    <row r="263" spans="2:14" x14ac:dyDescent="0.3">
      <c r="B263" s="74"/>
      <c r="C263" s="74"/>
      <c r="D263" s="33"/>
      <c r="E263" s="33"/>
      <c r="F263" s="33"/>
      <c r="G263" s="33"/>
      <c r="H263" s="33"/>
      <c r="I263" s="33"/>
      <c r="J263" s="33"/>
      <c r="K263" s="33"/>
      <c r="L263" s="3"/>
      <c r="M263" s="3"/>
      <c r="N263" s="3"/>
    </row>
    <row r="264" spans="2:14" x14ac:dyDescent="0.3">
      <c r="B264" s="74"/>
      <c r="C264" s="74"/>
      <c r="D264" s="33"/>
      <c r="E264" s="33"/>
      <c r="F264" s="33"/>
      <c r="G264" s="33"/>
      <c r="H264" s="33"/>
      <c r="I264" s="33"/>
      <c r="J264" s="33"/>
      <c r="K264" s="33"/>
      <c r="L264" s="3"/>
      <c r="M264" s="3"/>
      <c r="N264" s="3"/>
    </row>
    <row r="265" spans="2:14" x14ac:dyDescent="0.3">
      <c r="B265" s="74"/>
      <c r="C265" s="74"/>
      <c r="D265" s="33"/>
      <c r="E265" s="33"/>
      <c r="F265" s="33"/>
      <c r="G265" s="33"/>
      <c r="H265" s="33"/>
      <c r="I265" s="33"/>
      <c r="J265" s="33"/>
      <c r="K265" s="33"/>
      <c r="L265" s="3"/>
      <c r="M265" s="3"/>
      <c r="N265" s="3"/>
    </row>
    <row r="266" spans="2:14" x14ac:dyDescent="0.3">
      <c r="B266" s="74"/>
      <c r="C266" s="74"/>
      <c r="D266" s="33"/>
      <c r="E266" s="33"/>
      <c r="F266" s="33"/>
      <c r="G266" s="33"/>
      <c r="H266" s="33"/>
      <c r="I266" s="33"/>
      <c r="J266" s="33"/>
      <c r="K266" s="33"/>
      <c r="L266" s="3"/>
      <c r="M266" s="3"/>
      <c r="N266" s="3"/>
    </row>
    <row r="267" spans="2:14" x14ac:dyDescent="0.3">
      <c r="B267" s="74"/>
      <c r="C267" s="74"/>
      <c r="D267" s="33"/>
      <c r="E267" s="33"/>
      <c r="F267" s="33"/>
      <c r="G267" s="33"/>
      <c r="H267" s="33"/>
      <c r="I267" s="33"/>
      <c r="J267" s="33"/>
      <c r="K267" s="33"/>
      <c r="L267" s="3"/>
      <c r="M267" s="3"/>
      <c r="N267" s="3"/>
    </row>
    <row r="268" spans="2:14" x14ac:dyDescent="0.3">
      <c r="B268" s="74"/>
      <c r="C268" s="74"/>
      <c r="D268" s="33"/>
      <c r="E268" s="33"/>
      <c r="F268" s="33"/>
      <c r="G268" s="33"/>
      <c r="H268" s="33"/>
      <c r="I268" s="33"/>
      <c r="J268" s="33"/>
      <c r="K268" s="33"/>
      <c r="L268" s="3"/>
      <c r="M268" s="3"/>
      <c r="N268" s="3"/>
    </row>
    <row r="269" spans="2:14" x14ac:dyDescent="0.3">
      <c r="B269" s="74"/>
      <c r="C269" s="74"/>
      <c r="D269" s="33"/>
      <c r="E269" s="33"/>
      <c r="F269" s="33"/>
      <c r="G269" s="33"/>
      <c r="H269" s="33"/>
      <c r="I269" s="33"/>
      <c r="J269" s="33"/>
      <c r="K269" s="33"/>
      <c r="L269" s="3"/>
      <c r="M269" s="3"/>
      <c r="N269" s="3"/>
    </row>
    <row r="270" spans="2:14" x14ac:dyDescent="0.3">
      <c r="B270" s="74"/>
      <c r="C270" s="74"/>
      <c r="D270" s="33"/>
      <c r="E270" s="33"/>
      <c r="F270" s="33"/>
      <c r="G270" s="33"/>
      <c r="H270" s="33"/>
      <c r="I270" s="33"/>
      <c r="J270" s="33"/>
      <c r="K270" s="33"/>
      <c r="L270" s="3"/>
      <c r="M270" s="3"/>
      <c r="N270" s="3"/>
    </row>
    <row r="271" spans="2:14" x14ac:dyDescent="0.3">
      <c r="B271" s="74"/>
      <c r="C271" s="74"/>
      <c r="D271" s="33"/>
      <c r="E271" s="33"/>
      <c r="F271" s="33"/>
      <c r="G271" s="33"/>
      <c r="H271" s="33"/>
      <c r="I271" s="33"/>
      <c r="J271" s="33"/>
      <c r="K271" s="33"/>
      <c r="L271" s="3"/>
      <c r="M271" s="3"/>
      <c r="N271" s="3"/>
    </row>
    <row r="272" spans="2:14" x14ac:dyDescent="0.3">
      <c r="B272" s="74"/>
      <c r="C272" s="74"/>
      <c r="D272" s="33"/>
      <c r="E272" s="33"/>
      <c r="F272" s="33"/>
      <c r="G272" s="33"/>
      <c r="H272" s="33"/>
      <c r="I272" s="33"/>
      <c r="J272" s="33"/>
      <c r="K272" s="33"/>
      <c r="L272" s="3"/>
      <c r="M272" s="3"/>
      <c r="N272" s="3"/>
    </row>
    <row r="273" spans="2:14" x14ac:dyDescent="0.3">
      <c r="B273" s="74"/>
      <c r="C273" s="74"/>
      <c r="D273" s="33"/>
      <c r="E273" s="33"/>
      <c r="F273" s="33"/>
      <c r="G273" s="33"/>
      <c r="H273" s="33"/>
      <c r="I273" s="33"/>
      <c r="J273" s="33"/>
      <c r="K273" s="33"/>
      <c r="L273" s="3"/>
      <c r="M273" s="3"/>
      <c r="N273" s="3"/>
    </row>
    <row r="274" spans="2:14" x14ac:dyDescent="0.3">
      <c r="B274" s="74"/>
      <c r="C274" s="74"/>
      <c r="D274" s="33"/>
      <c r="E274" s="33"/>
      <c r="F274" s="33"/>
      <c r="G274" s="33"/>
      <c r="H274" s="33"/>
      <c r="I274" s="33"/>
      <c r="J274" s="33"/>
      <c r="K274" s="33"/>
      <c r="L274" s="3"/>
      <c r="M274" s="3"/>
      <c r="N274" s="3"/>
    </row>
    <row r="275" spans="2:14" x14ac:dyDescent="0.3">
      <c r="B275" s="74"/>
      <c r="C275" s="74"/>
      <c r="D275" s="33"/>
      <c r="E275" s="33"/>
      <c r="F275" s="33"/>
      <c r="G275" s="33"/>
      <c r="H275" s="33"/>
      <c r="I275" s="33"/>
      <c r="J275" s="33"/>
      <c r="K275" s="33"/>
      <c r="L275" s="3"/>
      <c r="M275" s="3"/>
      <c r="N275" s="3"/>
    </row>
    <row r="276" spans="2:14" x14ac:dyDescent="0.3">
      <c r="B276" s="74"/>
      <c r="C276" s="74"/>
      <c r="D276" s="33"/>
      <c r="E276" s="33"/>
      <c r="F276" s="33"/>
      <c r="G276" s="33"/>
      <c r="H276" s="33"/>
      <c r="I276" s="33"/>
      <c r="J276" s="33"/>
      <c r="K276" s="33"/>
      <c r="L276" s="3"/>
      <c r="M276" s="3"/>
      <c r="N276" s="3"/>
    </row>
    <row r="277" spans="2:14" x14ac:dyDescent="0.3">
      <c r="B277" s="74"/>
      <c r="C277" s="74"/>
      <c r="D277" s="33"/>
      <c r="E277" s="33"/>
      <c r="F277" s="33"/>
      <c r="G277" s="33"/>
      <c r="H277" s="33"/>
      <c r="I277" s="33"/>
      <c r="J277" s="33"/>
      <c r="K277" s="33"/>
      <c r="L277" s="3"/>
      <c r="M277" s="3"/>
      <c r="N277" s="3"/>
    </row>
    <row r="278" spans="2:14" x14ac:dyDescent="0.3">
      <c r="B278" s="74"/>
      <c r="C278" s="74"/>
      <c r="D278" s="33"/>
      <c r="E278" s="33"/>
      <c r="F278" s="33"/>
      <c r="G278" s="33"/>
      <c r="H278" s="33"/>
      <c r="I278" s="33"/>
      <c r="J278" s="33"/>
      <c r="K278" s="33"/>
      <c r="L278" s="3"/>
      <c r="M278" s="3"/>
      <c r="N278" s="3"/>
    </row>
    <row r="279" spans="2:14" x14ac:dyDescent="0.3">
      <c r="B279" s="74"/>
      <c r="C279" s="74"/>
      <c r="D279" s="33"/>
      <c r="E279" s="33"/>
      <c r="F279" s="33"/>
      <c r="G279" s="33"/>
      <c r="H279" s="33"/>
      <c r="I279" s="33"/>
      <c r="J279" s="33"/>
      <c r="K279" s="33"/>
      <c r="L279" s="3"/>
      <c r="M279" s="3"/>
      <c r="N279" s="3"/>
    </row>
    <row r="280" spans="2:14" x14ac:dyDescent="0.3">
      <c r="B280" s="74"/>
      <c r="C280" s="74"/>
      <c r="D280" s="33"/>
      <c r="E280" s="33"/>
      <c r="F280" s="33"/>
      <c r="G280" s="33"/>
      <c r="H280" s="33"/>
      <c r="I280" s="33"/>
      <c r="J280" s="33"/>
      <c r="K280" s="33"/>
      <c r="L280" s="3"/>
      <c r="M280" s="3"/>
      <c r="N280" s="3"/>
    </row>
    <row r="281" spans="2:14" x14ac:dyDescent="0.3">
      <c r="B281" s="74"/>
      <c r="C281" s="74"/>
      <c r="D281" s="33"/>
      <c r="E281" s="33"/>
      <c r="F281" s="33"/>
      <c r="G281" s="33"/>
      <c r="H281" s="33"/>
      <c r="I281" s="33"/>
      <c r="J281" s="33"/>
      <c r="K281" s="33"/>
      <c r="L281" s="3"/>
      <c r="M281" s="3"/>
      <c r="N281" s="3"/>
    </row>
    <row r="282" spans="2:14" x14ac:dyDescent="0.3">
      <c r="B282" s="74"/>
      <c r="C282" s="74"/>
      <c r="D282" s="33"/>
      <c r="E282" s="33"/>
      <c r="F282" s="33"/>
      <c r="G282" s="33"/>
      <c r="H282" s="33"/>
      <c r="I282" s="33"/>
      <c r="J282" s="33"/>
      <c r="K282" s="33"/>
      <c r="L282" s="3"/>
      <c r="M282" s="3"/>
      <c r="N282" s="3"/>
    </row>
    <row r="283" spans="2:14" x14ac:dyDescent="0.3">
      <c r="B283" s="74"/>
      <c r="C283" s="74"/>
      <c r="D283" s="33"/>
      <c r="E283" s="33"/>
      <c r="F283" s="33"/>
      <c r="G283" s="33"/>
      <c r="H283" s="33"/>
      <c r="I283" s="33"/>
      <c r="J283" s="33"/>
      <c r="K283" s="33"/>
      <c r="L283" s="3"/>
      <c r="M283" s="3"/>
      <c r="N283" s="3"/>
    </row>
    <row r="284" spans="2:14" x14ac:dyDescent="0.3">
      <c r="B284" s="74"/>
      <c r="C284" s="74"/>
      <c r="D284" s="33"/>
      <c r="E284" s="33"/>
      <c r="F284" s="33"/>
      <c r="G284" s="33"/>
      <c r="H284" s="33"/>
      <c r="I284" s="33"/>
      <c r="J284" s="33"/>
      <c r="K284" s="33"/>
      <c r="L284" s="3"/>
      <c r="M284" s="3"/>
      <c r="N284" s="3"/>
    </row>
    <row r="285" spans="2:14" x14ac:dyDescent="0.3">
      <c r="B285" s="74"/>
      <c r="C285" s="74"/>
      <c r="D285" s="33"/>
      <c r="E285" s="33"/>
      <c r="F285" s="33"/>
      <c r="G285" s="33"/>
      <c r="H285" s="33"/>
      <c r="I285" s="33"/>
      <c r="J285" s="33"/>
      <c r="K285" s="33"/>
      <c r="L285" s="3"/>
      <c r="M285" s="3"/>
      <c r="N285" s="3"/>
    </row>
    <row r="286" spans="2:14" x14ac:dyDescent="0.3">
      <c r="B286" s="74"/>
      <c r="C286" s="74"/>
      <c r="D286" s="33"/>
      <c r="E286" s="33"/>
      <c r="F286" s="33"/>
      <c r="G286" s="33"/>
      <c r="H286" s="33"/>
      <c r="I286" s="33"/>
      <c r="J286" s="33"/>
      <c r="K286" s="33"/>
      <c r="L286" s="3"/>
      <c r="M286" s="3"/>
      <c r="N286" s="3"/>
    </row>
    <row r="287" spans="2:14" x14ac:dyDescent="0.3">
      <c r="B287" s="74"/>
      <c r="C287" s="74"/>
      <c r="D287" s="33"/>
      <c r="E287" s="33"/>
      <c r="F287" s="33"/>
      <c r="G287" s="33"/>
      <c r="H287" s="33"/>
      <c r="I287" s="33"/>
      <c r="J287" s="33"/>
      <c r="K287" s="33"/>
      <c r="L287" s="3"/>
      <c r="M287" s="3"/>
      <c r="N287" s="3"/>
    </row>
    <row r="288" spans="2:14" x14ac:dyDescent="0.3">
      <c r="B288" s="74"/>
      <c r="C288" s="74"/>
      <c r="D288" s="33"/>
      <c r="E288" s="33"/>
      <c r="F288" s="33"/>
      <c r="G288" s="33"/>
      <c r="H288" s="33"/>
      <c r="I288" s="33"/>
      <c r="J288" s="33"/>
      <c r="K288" s="33"/>
      <c r="L288" s="3"/>
      <c r="M288" s="3"/>
      <c r="N288" s="3"/>
    </row>
    <row r="289" spans="2:14" x14ac:dyDescent="0.3">
      <c r="B289" s="74"/>
      <c r="C289" s="74"/>
      <c r="D289" s="33"/>
      <c r="E289" s="33"/>
      <c r="F289" s="33"/>
      <c r="G289" s="33"/>
      <c r="H289" s="33"/>
      <c r="I289" s="33"/>
      <c r="J289" s="33"/>
      <c r="K289" s="33"/>
      <c r="L289" s="3"/>
      <c r="M289" s="3"/>
      <c r="N289" s="3"/>
    </row>
    <row r="290" spans="2:14" x14ac:dyDescent="0.3">
      <c r="B290" s="74"/>
      <c r="C290" s="74"/>
      <c r="D290" s="33"/>
      <c r="E290" s="33"/>
      <c r="F290" s="33"/>
      <c r="G290" s="33"/>
      <c r="H290" s="33"/>
      <c r="I290" s="33"/>
      <c r="J290" s="33"/>
      <c r="K290" s="33"/>
      <c r="L290" s="3"/>
      <c r="M290" s="3"/>
      <c r="N290" s="3"/>
    </row>
    <row r="291" spans="2:14" x14ac:dyDescent="0.3">
      <c r="B291" s="74"/>
      <c r="C291" s="74"/>
      <c r="D291" s="33"/>
      <c r="E291" s="33"/>
      <c r="F291" s="33"/>
      <c r="G291" s="33"/>
      <c r="H291" s="33"/>
      <c r="I291" s="33"/>
      <c r="J291" s="33"/>
      <c r="K291" s="33"/>
      <c r="L291" s="3"/>
      <c r="M291" s="3"/>
      <c r="N291" s="3"/>
    </row>
    <row r="292" spans="2:14" x14ac:dyDescent="0.3">
      <c r="B292" s="74"/>
      <c r="C292" s="74"/>
      <c r="D292" s="33"/>
      <c r="E292" s="33"/>
      <c r="F292" s="33"/>
      <c r="G292" s="33"/>
      <c r="H292" s="33"/>
      <c r="I292" s="33"/>
      <c r="J292" s="33"/>
      <c r="K292" s="33"/>
      <c r="L292" s="3"/>
      <c r="M292" s="3"/>
      <c r="N292" s="3"/>
    </row>
    <row r="293" spans="2:14" x14ac:dyDescent="0.3">
      <c r="B293" s="74"/>
      <c r="C293" s="74"/>
      <c r="D293" s="33"/>
      <c r="E293" s="33"/>
      <c r="F293" s="33"/>
      <c r="G293" s="33"/>
      <c r="H293" s="33"/>
      <c r="I293" s="33"/>
      <c r="J293" s="33"/>
      <c r="K293" s="33"/>
      <c r="L293" s="3"/>
      <c r="M293" s="3"/>
      <c r="N293" s="3"/>
    </row>
    <row r="294" spans="2:14" x14ac:dyDescent="0.3">
      <c r="B294" s="74"/>
      <c r="C294" s="74"/>
      <c r="D294" s="33"/>
      <c r="E294" s="33"/>
      <c r="F294" s="33"/>
      <c r="G294" s="33"/>
      <c r="H294" s="33"/>
      <c r="I294" s="33"/>
      <c r="J294" s="33"/>
      <c r="K294" s="33"/>
      <c r="L294" s="3"/>
      <c r="M294" s="3"/>
      <c r="N294" s="3"/>
    </row>
    <row r="295" spans="2:14" x14ac:dyDescent="0.3">
      <c r="B295" s="74"/>
      <c r="C295" s="74"/>
      <c r="D295" s="33"/>
      <c r="E295" s="33"/>
      <c r="F295" s="33"/>
      <c r="G295" s="33"/>
      <c r="H295" s="33"/>
      <c r="I295" s="33"/>
      <c r="J295" s="33"/>
      <c r="K295" s="33"/>
      <c r="L295" s="3"/>
      <c r="M295" s="3"/>
      <c r="N295" s="3"/>
    </row>
    <row r="296" spans="2:14" x14ac:dyDescent="0.3">
      <c r="B296" s="74"/>
      <c r="C296" s="74"/>
      <c r="D296" s="33"/>
      <c r="E296" s="33"/>
      <c r="F296" s="33"/>
      <c r="G296" s="33"/>
      <c r="H296" s="33"/>
      <c r="I296" s="33"/>
      <c r="J296" s="33"/>
      <c r="K296" s="33"/>
      <c r="L296" s="3"/>
      <c r="M296" s="3"/>
      <c r="N296" s="3"/>
    </row>
    <row r="297" spans="2:14" x14ac:dyDescent="0.3">
      <c r="B297" s="74"/>
      <c r="C297" s="74"/>
      <c r="D297" s="33"/>
      <c r="E297" s="33"/>
      <c r="F297" s="33"/>
      <c r="G297" s="33"/>
      <c r="H297" s="33"/>
      <c r="I297" s="33"/>
      <c r="J297" s="33"/>
      <c r="K297" s="33"/>
      <c r="L297" s="3"/>
      <c r="M297" s="3"/>
      <c r="N297" s="3"/>
    </row>
    <row r="298" spans="2:14" x14ac:dyDescent="0.3">
      <c r="B298" s="74"/>
      <c r="C298" s="74"/>
      <c r="D298" s="33"/>
      <c r="E298" s="33"/>
      <c r="F298" s="33"/>
      <c r="G298" s="33"/>
      <c r="H298" s="33"/>
      <c r="I298" s="33"/>
      <c r="J298" s="33"/>
      <c r="K298" s="33"/>
      <c r="L298" s="3"/>
      <c r="M298" s="3"/>
      <c r="N298" s="3"/>
    </row>
    <row r="299" spans="2:14" x14ac:dyDescent="0.3">
      <c r="B299" s="74"/>
      <c r="C299" s="74"/>
      <c r="D299" s="33"/>
      <c r="E299" s="33"/>
      <c r="F299" s="33"/>
      <c r="G299" s="33"/>
      <c r="H299" s="33"/>
      <c r="I299" s="33"/>
      <c r="J299" s="33"/>
      <c r="K299" s="33"/>
      <c r="L299" s="3"/>
      <c r="M299" s="3"/>
      <c r="N299" s="3"/>
    </row>
    <row r="300" spans="2:14" x14ac:dyDescent="0.3">
      <c r="B300" s="74"/>
      <c r="C300" s="74"/>
      <c r="D300" s="33"/>
      <c r="E300" s="33"/>
      <c r="F300" s="33"/>
      <c r="G300" s="33"/>
      <c r="H300" s="33"/>
      <c r="I300" s="33"/>
      <c r="J300" s="33"/>
      <c r="K300" s="33"/>
      <c r="L300" s="3"/>
      <c r="M300" s="3"/>
      <c r="N300" s="3"/>
    </row>
    <row r="301" spans="2:14" x14ac:dyDescent="0.3">
      <c r="B301" s="74"/>
      <c r="C301" s="74"/>
      <c r="D301" s="33"/>
      <c r="E301" s="33"/>
      <c r="F301" s="33"/>
      <c r="G301" s="33"/>
      <c r="H301" s="33"/>
      <c r="I301" s="33"/>
      <c r="J301" s="33"/>
      <c r="K301" s="33"/>
      <c r="L301" s="3"/>
      <c r="M301" s="3"/>
      <c r="N301" s="3"/>
    </row>
    <row r="302" spans="2:14" x14ac:dyDescent="0.3">
      <c r="B302" s="74"/>
      <c r="C302" s="74"/>
      <c r="D302" s="33"/>
      <c r="E302" s="33"/>
      <c r="F302" s="33"/>
      <c r="G302" s="33"/>
      <c r="H302" s="33"/>
      <c r="I302" s="33"/>
      <c r="J302" s="33"/>
      <c r="K302" s="33"/>
      <c r="L302" s="3"/>
      <c r="M302" s="3"/>
      <c r="N302" s="3"/>
    </row>
    <row r="303" spans="2:14" x14ac:dyDescent="0.3">
      <c r="B303" s="74"/>
      <c r="C303" s="74"/>
      <c r="D303" s="33"/>
      <c r="E303" s="33"/>
      <c r="F303" s="33"/>
      <c r="G303" s="33"/>
      <c r="H303" s="33"/>
      <c r="I303" s="33"/>
      <c r="J303" s="33"/>
      <c r="K303" s="33"/>
      <c r="L303" s="3"/>
      <c r="M303" s="3"/>
      <c r="N303" s="3"/>
    </row>
    <row r="304" spans="2:14" x14ac:dyDescent="0.3">
      <c r="B304" s="74"/>
      <c r="C304" s="74"/>
      <c r="D304" s="33"/>
      <c r="E304" s="33"/>
      <c r="F304" s="33"/>
      <c r="G304" s="33"/>
      <c r="H304" s="33"/>
      <c r="I304" s="33"/>
      <c r="J304" s="33"/>
      <c r="K304" s="33"/>
      <c r="L304" s="3"/>
      <c r="M304" s="3"/>
      <c r="N304" s="3"/>
    </row>
    <row r="305" spans="2:14" x14ac:dyDescent="0.3">
      <c r="B305" s="74"/>
      <c r="C305" s="74"/>
      <c r="D305" s="33"/>
      <c r="E305" s="33"/>
      <c r="F305" s="33"/>
      <c r="G305" s="33"/>
      <c r="H305" s="33"/>
      <c r="I305" s="33"/>
      <c r="J305" s="33"/>
      <c r="K305" s="33"/>
      <c r="L305" s="3"/>
      <c r="M305" s="3"/>
      <c r="N305" s="3"/>
    </row>
    <row r="306" spans="2:14" x14ac:dyDescent="0.3">
      <c r="B306" s="74"/>
      <c r="C306" s="74"/>
      <c r="D306" s="33"/>
      <c r="E306" s="33"/>
      <c r="F306" s="33"/>
      <c r="G306" s="33"/>
      <c r="H306" s="33"/>
      <c r="I306" s="33"/>
      <c r="J306" s="33"/>
      <c r="K306" s="33"/>
      <c r="L306" s="3"/>
      <c r="M306" s="3"/>
      <c r="N306" s="3"/>
    </row>
    <row r="307" spans="2:14" x14ac:dyDescent="0.3">
      <c r="B307" s="74"/>
      <c r="C307" s="74"/>
      <c r="D307" s="33"/>
      <c r="E307" s="33"/>
      <c r="F307" s="33"/>
      <c r="G307" s="33"/>
      <c r="H307" s="33"/>
      <c r="I307" s="33"/>
      <c r="J307" s="33"/>
      <c r="K307" s="33"/>
      <c r="L307" s="3"/>
      <c r="M307" s="3"/>
      <c r="N307" s="3"/>
    </row>
    <row r="308" spans="2:14" x14ac:dyDescent="0.3">
      <c r="B308" s="74"/>
      <c r="C308" s="74"/>
      <c r="D308" s="33"/>
      <c r="E308" s="33"/>
      <c r="F308" s="33"/>
      <c r="G308" s="33"/>
      <c r="H308" s="33"/>
      <c r="I308" s="33"/>
      <c r="J308" s="33"/>
      <c r="K308" s="33"/>
      <c r="L308" s="3"/>
      <c r="M308" s="3"/>
      <c r="N308" s="3"/>
    </row>
    <row r="309" spans="2:14" x14ac:dyDescent="0.3">
      <c r="B309" s="74"/>
      <c r="C309" s="74"/>
      <c r="D309" s="33"/>
      <c r="E309" s="33"/>
      <c r="F309" s="33"/>
      <c r="G309" s="33"/>
      <c r="H309" s="33"/>
      <c r="I309" s="33"/>
      <c r="J309" s="33"/>
      <c r="K309" s="33"/>
      <c r="L309" s="3"/>
      <c r="M309" s="3"/>
      <c r="N309" s="3"/>
    </row>
    <row r="310" spans="2:14" x14ac:dyDescent="0.3">
      <c r="B310" s="74"/>
      <c r="C310" s="74"/>
      <c r="D310" s="33"/>
      <c r="E310" s="33"/>
      <c r="F310" s="33"/>
      <c r="G310" s="33"/>
      <c r="H310" s="33"/>
      <c r="I310" s="33"/>
      <c r="J310" s="33"/>
      <c r="K310" s="33"/>
      <c r="L310" s="3"/>
      <c r="M310" s="3"/>
      <c r="N310" s="3"/>
    </row>
    <row r="311" spans="2:14" x14ac:dyDescent="0.3">
      <c r="B311" s="74"/>
      <c r="C311" s="74"/>
      <c r="D311" s="33"/>
      <c r="E311" s="33"/>
      <c r="F311" s="33"/>
      <c r="G311" s="33"/>
      <c r="H311" s="33"/>
      <c r="I311" s="33"/>
      <c r="J311" s="33"/>
      <c r="K311" s="33"/>
      <c r="L311" s="3"/>
      <c r="M311" s="3"/>
      <c r="N311" s="3"/>
    </row>
    <row r="312" spans="2:14" x14ac:dyDescent="0.3">
      <c r="B312" s="74"/>
      <c r="C312" s="74"/>
      <c r="D312" s="33"/>
      <c r="E312" s="33"/>
      <c r="F312" s="33"/>
      <c r="G312" s="33"/>
      <c r="H312" s="33"/>
      <c r="I312" s="33"/>
      <c r="J312" s="33"/>
      <c r="K312" s="33"/>
      <c r="L312" s="3"/>
      <c r="M312" s="3"/>
      <c r="N312" s="3"/>
    </row>
    <row r="313" spans="2:14" x14ac:dyDescent="0.3">
      <c r="B313" s="74"/>
      <c r="C313" s="74"/>
      <c r="D313" s="33"/>
      <c r="E313" s="33"/>
      <c r="F313" s="33"/>
      <c r="G313" s="33"/>
      <c r="H313" s="33"/>
      <c r="I313" s="33"/>
      <c r="J313" s="33"/>
      <c r="K313" s="33"/>
      <c r="L313" s="3"/>
      <c r="M313" s="3"/>
      <c r="N313" s="3"/>
    </row>
    <row r="314" spans="2:14" x14ac:dyDescent="0.3">
      <c r="B314" s="74"/>
      <c r="C314" s="74"/>
      <c r="D314" s="33"/>
      <c r="E314" s="33"/>
      <c r="F314" s="33"/>
      <c r="G314" s="33"/>
      <c r="H314" s="33"/>
      <c r="I314" s="33"/>
      <c r="J314" s="33"/>
      <c r="K314" s="33"/>
      <c r="L314" s="3"/>
      <c r="M314" s="3"/>
      <c r="N314" s="3"/>
    </row>
    <row r="315" spans="2:14" x14ac:dyDescent="0.3">
      <c r="B315" s="74"/>
      <c r="C315" s="74"/>
      <c r="D315" s="33"/>
      <c r="E315" s="33"/>
      <c r="F315" s="33"/>
      <c r="G315" s="33"/>
      <c r="H315" s="33"/>
      <c r="I315" s="33"/>
      <c r="J315" s="33"/>
      <c r="K315" s="33"/>
      <c r="L315" s="3"/>
      <c r="M315" s="3"/>
      <c r="N315" s="3"/>
    </row>
    <row r="316" spans="2:14" x14ac:dyDescent="0.3">
      <c r="B316" s="74"/>
      <c r="C316" s="74"/>
      <c r="D316" s="33"/>
      <c r="E316" s="33"/>
      <c r="F316" s="33"/>
      <c r="G316" s="33"/>
      <c r="H316" s="33"/>
      <c r="I316" s="33"/>
      <c r="J316" s="33"/>
      <c r="K316" s="33"/>
      <c r="L316" s="3"/>
      <c r="M316" s="3"/>
      <c r="N316" s="3"/>
    </row>
    <row r="317" spans="2:14" x14ac:dyDescent="0.3">
      <c r="B317" s="74"/>
      <c r="C317" s="74"/>
      <c r="D317" s="33"/>
      <c r="E317" s="33"/>
      <c r="F317" s="33"/>
      <c r="G317" s="33"/>
      <c r="H317" s="33"/>
      <c r="I317" s="33"/>
      <c r="J317" s="33"/>
      <c r="K317" s="33"/>
      <c r="L317" s="3"/>
      <c r="M317" s="3"/>
      <c r="N317" s="3"/>
    </row>
    <row r="318" spans="2:14" x14ac:dyDescent="0.3">
      <c r="B318" s="74"/>
      <c r="C318" s="74"/>
      <c r="D318" s="33"/>
      <c r="E318" s="33"/>
      <c r="F318" s="33"/>
      <c r="G318" s="33"/>
      <c r="H318" s="33"/>
      <c r="I318" s="33"/>
      <c r="J318" s="33"/>
      <c r="K318" s="33"/>
      <c r="L318" s="3"/>
      <c r="M318" s="3"/>
      <c r="N318" s="3"/>
    </row>
    <row r="319" spans="2:14" x14ac:dyDescent="0.3">
      <c r="B319" s="74"/>
      <c r="C319" s="74"/>
      <c r="D319" s="33"/>
      <c r="E319" s="33"/>
      <c r="F319" s="33"/>
      <c r="G319" s="33"/>
      <c r="H319" s="33"/>
      <c r="I319" s="33"/>
      <c r="J319" s="33"/>
      <c r="K319" s="33"/>
      <c r="L319" s="3"/>
      <c r="M319" s="3"/>
      <c r="N319" s="3"/>
    </row>
    <row r="320" spans="2:14" x14ac:dyDescent="0.3">
      <c r="B320" s="74"/>
      <c r="C320" s="74"/>
      <c r="D320" s="33"/>
      <c r="E320" s="33"/>
      <c r="F320" s="33"/>
      <c r="G320" s="33"/>
      <c r="H320" s="33"/>
      <c r="I320" s="33"/>
      <c r="J320" s="33"/>
      <c r="K320" s="33"/>
      <c r="L320" s="3"/>
      <c r="M320" s="3"/>
      <c r="N320" s="3"/>
    </row>
    <row r="321" spans="2:14" x14ac:dyDescent="0.3">
      <c r="B321" s="74"/>
      <c r="C321" s="74"/>
      <c r="D321" s="33"/>
      <c r="E321" s="33"/>
      <c r="F321" s="33"/>
      <c r="G321" s="33"/>
      <c r="H321" s="33"/>
      <c r="I321" s="33"/>
      <c r="J321" s="33"/>
      <c r="K321" s="33"/>
      <c r="L321" s="3"/>
      <c r="M321" s="3"/>
      <c r="N321" s="3"/>
    </row>
    <row r="322" spans="2:14" x14ac:dyDescent="0.3">
      <c r="B322" s="74"/>
      <c r="C322" s="74"/>
      <c r="D322" s="33"/>
      <c r="E322" s="33"/>
      <c r="F322" s="33"/>
      <c r="G322" s="33"/>
      <c r="H322" s="33"/>
      <c r="I322" s="33"/>
      <c r="J322" s="33"/>
      <c r="K322" s="33"/>
      <c r="L322" s="3"/>
      <c r="M322" s="3"/>
      <c r="N322" s="3"/>
    </row>
    <row r="323" spans="2:14" x14ac:dyDescent="0.3">
      <c r="B323" s="74"/>
      <c r="C323" s="74"/>
      <c r="D323" s="33"/>
      <c r="E323" s="33"/>
      <c r="F323" s="33"/>
      <c r="G323" s="33"/>
      <c r="H323" s="33"/>
      <c r="I323" s="33"/>
      <c r="J323" s="33"/>
      <c r="K323" s="33"/>
      <c r="L323" s="3"/>
      <c r="M323" s="3"/>
      <c r="N323" s="3"/>
    </row>
    <row r="324" spans="2:14" x14ac:dyDescent="0.3">
      <c r="B324" s="74"/>
      <c r="C324" s="74"/>
      <c r="D324" s="33"/>
      <c r="E324" s="33"/>
      <c r="F324" s="33"/>
      <c r="G324" s="33"/>
      <c r="H324" s="33"/>
      <c r="I324" s="33"/>
      <c r="J324" s="33"/>
      <c r="K324" s="33"/>
      <c r="L324" s="3"/>
      <c r="M324" s="3"/>
      <c r="N324" s="3"/>
    </row>
    <row r="325" spans="2:14" x14ac:dyDescent="0.3">
      <c r="B325" s="74"/>
      <c r="C325" s="74"/>
      <c r="D325" s="33"/>
      <c r="E325" s="33"/>
      <c r="F325" s="33"/>
      <c r="G325" s="33"/>
      <c r="H325" s="33"/>
      <c r="I325" s="33"/>
      <c r="J325" s="33"/>
      <c r="K325" s="33"/>
      <c r="L325" s="3"/>
      <c r="M325" s="3"/>
      <c r="N325" s="3"/>
    </row>
    <row r="326" spans="2:14" x14ac:dyDescent="0.3">
      <c r="B326" s="74"/>
      <c r="C326" s="74"/>
      <c r="D326" s="33"/>
      <c r="E326" s="33"/>
      <c r="F326" s="33"/>
      <c r="G326" s="33"/>
      <c r="H326" s="33"/>
      <c r="I326" s="33"/>
      <c r="J326" s="33"/>
      <c r="K326" s="33"/>
      <c r="L326" s="3"/>
      <c r="M326" s="3"/>
      <c r="N326" s="3"/>
    </row>
    <row r="327" spans="2:14" x14ac:dyDescent="0.3">
      <c r="B327" s="74"/>
      <c r="C327" s="74"/>
      <c r="D327" s="33"/>
      <c r="E327" s="33"/>
      <c r="F327" s="33"/>
      <c r="G327" s="33"/>
      <c r="H327" s="33"/>
      <c r="I327" s="33"/>
      <c r="J327" s="33"/>
      <c r="K327" s="33"/>
      <c r="L327" s="3"/>
      <c r="M327" s="3"/>
      <c r="N327" s="3"/>
    </row>
    <row r="328" spans="2:14" x14ac:dyDescent="0.3">
      <c r="B328" s="74"/>
      <c r="C328" s="74"/>
      <c r="D328" s="33"/>
      <c r="E328" s="33"/>
      <c r="F328" s="33"/>
      <c r="G328" s="33"/>
      <c r="H328" s="33"/>
      <c r="I328" s="33"/>
      <c r="J328" s="33"/>
      <c r="K328" s="33"/>
      <c r="L328" s="3"/>
      <c r="M328" s="3"/>
      <c r="N328" s="3"/>
    </row>
    <row r="329" spans="2:14" x14ac:dyDescent="0.3">
      <c r="B329" s="74"/>
      <c r="C329" s="74"/>
      <c r="D329" s="33"/>
      <c r="E329" s="33"/>
      <c r="F329" s="33"/>
      <c r="G329" s="33"/>
      <c r="H329" s="33"/>
      <c r="I329" s="33"/>
      <c r="J329" s="33"/>
      <c r="K329" s="33"/>
      <c r="L329" s="3"/>
      <c r="M329" s="3"/>
      <c r="N329" s="3"/>
    </row>
    <row r="330" spans="2:14" x14ac:dyDescent="0.3">
      <c r="B330" s="74"/>
      <c r="C330" s="74"/>
      <c r="D330" s="33"/>
      <c r="E330" s="33"/>
      <c r="F330" s="33"/>
      <c r="G330" s="33"/>
      <c r="H330" s="33"/>
      <c r="I330" s="33"/>
      <c r="J330" s="33"/>
      <c r="K330" s="33"/>
      <c r="L330" s="3"/>
      <c r="M330" s="3"/>
      <c r="N330" s="3"/>
    </row>
    <row r="331" spans="2:14" x14ac:dyDescent="0.3">
      <c r="B331" s="74"/>
      <c r="C331" s="74"/>
      <c r="D331" s="33"/>
      <c r="E331" s="33"/>
      <c r="F331" s="33"/>
      <c r="G331" s="33"/>
      <c r="H331" s="33"/>
      <c r="I331" s="33"/>
      <c r="J331" s="33"/>
      <c r="K331" s="33"/>
      <c r="L331" s="3"/>
      <c r="M331" s="3"/>
      <c r="N331" s="3"/>
    </row>
    <row r="332" spans="2:14" x14ac:dyDescent="0.3">
      <c r="B332" s="74"/>
      <c r="C332" s="74"/>
      <c r="D332" s="33"/>
      <c r="E332" s="33"/>
      <c r="F332" s="33"/>
      <c r="G332" s="33"/>
      <c r="H332" s="33"/>
      <c r="I332" s="33"/>
      <c r="J332" s="33"/>
      <c r="K332" s="33"/>
      <c r="L332" s="3"/>
      <c r="M332" s="3"/>
      <c r="N332" s="3"/>
    </row>
    <row r="333" spans="2:14" x14ac:dyDescent="0.3">
      <c r="B333" s="74"/>
      <c r="C333" s="74"/>
      <c r="D333" s="33"/>
      <c r="E333" s="33"/>
      <c r="F333" s="33"/>
      <c r="G333" s="33"/>
      <c r="H333" s="33"/>
      <c r="I333" s="33"/>
      <c r="J333" s="33"/>
      <c r="K333" s="33"/>
      <c r="L333" s="3"/>
      <c r="M333" s="3"/>
      <c r="N333" s="3"/>
    </row>
    <row r="334" spans="2:14" x14ac:dyDescent="0.3">
      <c r="B334" s="74"/>
      <c r="C334" s="74"/>
      <c r="D334" s="33"/>
      <c r="E334" s="33"/>
      <c r="F334" s="33"/>
      <c r="G334" s="33"/>
      <c r="H334" s="33"/>
      <c r="I334" s="33"/>
      <c r="J334" s="33"/>
      <c r="K334" s="33"/>
      <c r="L334" s="3"/>
      <c r="M334" s="3"/>
      <c r="N334" s="3"/>
    </row>
    <row r="335" spans="2:14" x14ac:dyDescent="0.3">
      <c r="B335" s="74"/>
      <c r="C335" s="74"/>
      <c r="D335" s="33"/>
      <c r="E335" s="33"/>
      <c r="F335" s="33"/>
      <c r="G335" s="33"/>
      <c r="H335" s="33"/>
      <c r="I335" s="33"/>
      <c r="J335" s="33"/>
      <c r="K335" s="33"/>
      <c r="L335" s="3"/>
      <c r="M335" s="3"/>
      <c r="N335" s="3"/>
    </row>
    <row r="336" spans="2:14" x14ac:dyDescent="0.3">
      <c r="B336" s="74"/>
      <c r="C336" s="74"/>
      <c r="D336" s="33"/>
      <c r="E336" s="33"/>
      <c r="F336" s="33"/>
      <c r="G336" s="33"/>
      <c r="H336" s="33"/>
      <c r="I336" s="33"/>
      <c r="J336" s="33"/>
      <c r="K336" s="33"/>
      <c r="L336" s="3"/>
      <c r="M336" s="3"/>
      <c r="N336" s="3"/>
    </row>
    <row r="337" spans="2:14" x14ac:dyDescent="0.3">
      <c r="B337" s="74"/>
      <c r="C337" s="74"/>
      <c r="D337" s="33"/>
      <c r="E337" s="33"/>
      <c r="F337" s="33"/>
      <c r="G337" s="33"/>
      <c r="H337" s="33"/>
      <c r="I337" s="33"/>
      <c r="J337" s="33"/>
      <c r="K337" s="33"/>
      <c r="L337" s="3"/>
      <c r="M337" s="3"/>
      <c r="N337" s="3"/>
    </row>
    <row r="338" spans="2:14" x14ac:dyDescent="0.3">
      <c r="B338" s="74"/>
      <c r="C338" s="74"/>
      <c r="D338" s="33"/>
      <c r="E338" s="33"/>
      <c r="F338" s="33"/>
      <c r="G338" s="33"/>
      <c r="H338" s="33"/>
      <c r="I338" s="33"/>
      <c r="J338" s="33"/>
      <c r="K338" s="33"/>
      <c r="L338" s="3"/>
      <c r="M338" s="3"/>
      <c r="N338" s="3"/>
    </row>
    <row r="339" spans="2:14" x14ac:dyDescent="0.3">
      <c r="B339" s="74"/>
      <c r="C339" s="74"/>
      <c r="D339" s="33"/>
      <c r="E339" s="33"/>
      <c r="F339" s="33"/>
      <c r="G339" s="33"/>
      <c r="H339" s="33"/>
      <c r="I339" s="33"/>
      <c r="J339" s="33"/>
      <c r="K339" s="33"/>
      <c r="L339" s="3"/>
      <c r="M339" s="3"/>
      <c r="N339" s="3"/>
    </row>
    <row r="340" spans="2:14" x14ac:dyDescent="0.3">
      <c r="B340" s="74"/>
      <c r="C340" s="74"/>
      <c r="D340" s="33"/>
      <c r="E340" s="33"/>
      <c r="F340" s="33"/>
      <c r="G340" s="33"/>
      <c r="H340" s="33"/>
      <c r="I340" s="33"/>
      <c r="J340" s="33"/>
      <c r="K340" s="33"/>
      <c r="L340" s="3"/>
      <c r="M340" s="3"/>
      <c r="N340" s="3"/>
    </row>
    <row r="341" spans="2:14" x14ac:dyDescent="0.3">
      <c r="B341" s="74"/>
      <c r="C341" s="74"/>
      <c r="D341" s="33"/>
      <c r="E341" s="33"/>
      <c r="F341" s="33"/>
      <c r="G341" s="33"/>
      <c r="H341" s="33"/>
      <c r="I341" s="33"/>
      <c r="J341" s="33"/>
      <c r="K341" s="33"/>
      <c r="L341" s="3"/>
      <c r="M341" s="3"/>
      <c r="N341" s="3"/>
    </row>
    <row r="342" spans="2:14" x14ac:dyDescent="0.3">
      <c r="B342" s="74"/>
      <c r="C342" s="74"/>
      <c r="D342" s="33"/>
      <c r="E342" s="33"/>
      <c r="F342" s="33"/>
      <c r="G342" s="33"/>
      <c r="H342" s="33"/>
      <c r="I342" s="33"/>
      <c r="J342" s="33"/>
      <c r="K342" s="33"/>
      <c r="L342" s="3"/>
      <c r="M342" s="3"/>
      <c r="N342" s="3"/>
    </row>
    <row r="343" spans="2:14" x14ac:dyDescent="0.3">
      <c r="B343" s="74"/>
      <c r="C343" s="74"/>
      <c r="D343" s="33"/>
      <c r="E343" s="33"/>
      <c r="F343" s="33"/>
      <c r="G343" s="33"/>
      <c r="H343" s="33"/>
      <c r="I343" s="33"/>
      <c r="J343" s="33"/>
      <c r="K343" s="33"/>
      <c r="L343" s="3"/>
      <c r="M343" s="3"/>
      <c r="N343" s="3"/>
    </row>
    <row r="344" spans="2:14" x14ac:dyDescent="0.3">
      <c r="B344" s="74"/>
      <c r="C344" s="74"/>
      <c r="D344" s="33"/>
      <c r="E344" s="33"/>
      <c r="F344" s="33"/>
      <c r="G344" s="33"/>
      <c r="H344" s="33"/>
      <c r="I344" s="33"/>
      <c r="J344" s="33"/>
      <c r="K344" s="33"/>
      <c r="L344" s="3"/>
      <c r="M344" s="3"/>
      <c r="N344" s="3"/>
    </row>
    <row r="345" spans="2:14" x14ac:dyDescent="0.3">
      <c r="B345" s="74"/>
      <c r="C345" s="74"/>
      <c r="D345" s="33"/>
      <c r="E345" s="33"/>
      <c r="F345" s="33"/>
      <c r="G345" s="33"/>
      <c r="H345" s="33"/>
      <c r="I345" s="33"/>
      <c r="J345" s="33"/>
      <c r="K345" s="33"/>
      <c r="L345" s="3"/>
      <c r="M345" s="3"/>
      <c r="N345" s="3"/>
    </row>
    <row r="346" spans="2:14" x14ac:dyDescent="0.3">
      <c r="B346" s="74"/>
      <c r="C346" s="74"/>
      <c r="D346" s="33"/>
      <c r="E346" s="33"/>
      <c r="F346" s="33"/>
      <c r="G346" s="33"/>
      <c r="H346" s="33"/>
      <c r="I346" s="33"/>
      <c r="J346" s="33"/>
      <c r="K346" s="33"/>
      <c r="L346" s="3"/>
      <c r="M346" s="3"/>
      <c r="N346" s="3"/>
    </row>
    <row r="347" spans="2:14" x14ac:dyDescent="0.3">
      <c r="B347" s="74"/>
      <c r="C347" s="74"/>
      <c r="D347" s="33"/>
      <c r="E347" s="33"/>
      <c r="F347" s="33"/>
      <c r="G347" s="33"/>
      <c r="H347" s="33"/>
      <c r="I347" s="33"/>
      <c r="J347" s="33"/>
      <c r="K347" s="33"/>
      <c r="L347" s="3"/>
      <c r="M347" s="3"/>
      <c r="N347" s="3"/>
    </row>
    <row r="348" spans="2:14" x14ac:dyDescent="0.3">
      <c r="B348" s="74"/>
      <c r="C348" s="74"/>
      <c r="D348" s="33"/>
      <c r="E348" s="33"/>
      <c r="F348" s="33"/>
      <c r="G348" s="33"/>
      <c r="H348" s="33"/>
      <c r="I348" s="33"/>
      <c r="J348" s="33"/>
      <c r="K348" s="33"/>
      <c r="L348" s="3"/>
      <c r="M348" s="3"/>
      <c r="N348" s="3"/>
    </row>
    <row r="349" spans="2:14" x14ac:dyDescent="0.3">
      <c r="B349" s="74"/>
      <c r="C349" s="74"/>
      <c r="D349" s="33"/>
      <c r="E349" s="33"/>
      <c r="F349" s="33"/>
      <c r="G349" s="33"/>
      <c r="H349" s="33"/>
      <c r="I349" s="33"/>
      <c r="J349" s="33"/>
      <c r="K349" s="33"/>
      <c r="L349" s="3"/>
      <c r="M349" s="3"/>
      <c r="N349" s="3"/>
    </row>
    <row r="350" spans="2:14" x14ac:dyDescent="0.3">
      <c r="B350" s="74"/>
      <c r="C350" s="74"/>
      <c r="D350" s="33"/>
      <c r="E350" s="33"/>
      <c r="F350" s="33"/>
      <c r="G350" s="33"/>
      <c r="H350" s="33"/>
      <c r="I350" s="33"/>
      <c r="J350" s="33"/>
      <c r="K350" s="33"/>
      <c r="L350" s="3"/>
      <c r="M350" s="3"/>
      <c r="N350" s="3"/>
    </row>
    <row r="351" spans="2:14" x14ac:dyDescent="0.3">
      <c r="B351" s="74"/>
      <c r="C351" s="74"/>
      <c r="D351" s="33"/>
      <c r="E351" s="33"/>
      <c r="F351" s="33"/>
      <c r="G351" s="33"/>
      <c r="H351" s="33"/>
      <c r="I351" s="33"/>
      <c r="J351" s="33"/>
      <c r="K351" s="33"/>
      <c r="L351" s="3"/>
      <c r="M351" s="3"/>
      <c r="N351" s="3"/>
    </row>
    <row r="352" spans="2:14" x14ac:dyDescent="0.3">
      <c r="B352" s="74"/>
      <c r="C352" s="74"/>
      <c r="D352" s="33"/>
      <c r="E352" s="33"/>
      <c r="F352" s="33"/>
      <c r="G352" s="33"/>
      <c r="H352" s="33"/>
      <c r="I352" s="33"/>
      <c r="J352" s="33"/>
      <c r="K352" s="33"/>
      <c r="L352" s="3"/>
      <c r="M352" s="3"/>
      <c r="N352" s="3"/>
    </row>
    <row r="353" spans="2:14" x14ac:dyDescent="0.3">
      <c r="B353" s="74"/>
      <c r="C353" s="74"/>
      <c r="D353" s="33"/>
      <c r="E353" s="33"/>
      <c r="F353" s="33"/>
      <c r="G353" s="33"/>
      <c r="H353" s="33"/>
      <c r="I353" s="33"/>
      <c r="J353" s="33"/>
      <c r="K353" s="33"/>
      <c r="L353" s="3"/>
      <c r="M353" s="3"/>
      <c r="N353" s="3"/>
    </row>
    <row r="354" spans="2:14" x14ac:dyDescent="0.3">
      <c r="B354" s="74"/>
      <c r="C354" s="74"/>
      <c r="D354" s="33"/>
      <c r="E354" s="33"/>
      <c r="F354" s="33"/>
      <c r="G354" s="33"/>
      <c r="H354" s="33"/>
      <c r="I354" s="33"/>
      <c r="J354" s="33"/>
      <c r="K354" s="33"/>
      <c r="L354" s="3"/>
      <c r="M354" s="3"/>
      <c r="N354" s="3"/>
    </row>
    <row r="355" spans="2:14" x14ac:dyDescent="0.3">
      <c r="B355" s="74"/>
      <c r="C355" s="74"/>
      <c r="D355" s="33"/>
      <c r="E355" s="33"/>
      <c r="F355" s="33"/>
      <c r="G355" s="33"/>
      <c r="H355" s="33"/>
      <c r="I355" s="33"/>
      <c r="J355" s="33"/>
      <c r="K355" s="33"/>
      <c r="L355" s="3"/>
      <c r="M355" s="3"/>
      <c r="N355" s="3"/>
    </row>
    <row r="356" spans="2:14" x14ac:dyDescent="0.3">
      <c r="B356" s="74"/>
      <c r="C356" s="74"/>
      <c r="D356" s="33"/>
      <c r="E356" s="33"/>
      <c r="F356" s="33"/>
      <c r="G356" s="33"/>
      <c r="H356" s="33"/>
      <c r="I356" s="33"/>
      <c r="J356" s="33"/>
      <c r="K356" s="33"/>
      <c r="L356" s="3"/>
      <c r="M356" s="3"/>
      <c r="N356" s="3"/>
    </row>
    <row r="357" spans="2:14" x14ac:dyDescent="0.3">
      <c r="B357" s="74"/>
      <c r="C357" s="74"/>
      <c r="D357" s="33"/>
      <c r="E357" s="33"/>
      <c r="F357" s="33"/>
      <c r="G357" s="33"/>
      <c r="H357" s="33"/>
      <c r="I357" s="33"/>
      <c r="J357" s="33"/>
      <c r="K357" s="33"/>
      <c r="L357" s="3"/>
      <c r="M357" s="3"/>
      <c r="N357" s="3"/>
    </row>
    <row r="358" spans="2:14" x14ac:dyDescent="0.3">
      <c r="B358" s="74"/>
      <c r="C358" s="74"/>
      <c r="D358" s="33"/>
      <c r="E358" s="33"/>
      <c r="F358" s="33"/>
      <c r="G358" s="33"/>
      <c r="H358" s="33"/>
      <c r="I358" s="33"/>
      <c r="J358" s="33"/>
      <c r="K358" s="33"/>
      <c r="L358" s="3"/>
      <c r="M358" s="3"/>
      <c r="N358" s="3"/>
    </row>
    <row r="359" spans="2:14" x14ac:dyDescent="0.3">
      <c r="B359" s="74"/>
      <c r="C359" s="74"/>
      <c r="D359" s="33"/>
      <c r="E359" s="33"/>
      <c r="F359" s="33"/>
      <c r="G359" s="33"/>
      <c r="H359" s="33"/>
      <c r="I359" s="33"/>
      <c r="J359" s="33"/>
      <c r="K359" s="33"/>
      <c r="L359" s="3"/>
      <c r="M359" s="3"/>
      <c r="N359" s="3"/>
    </row>
    <row r="360" spans="2:14" x14ac:dyDescent="0.3">
      <c r="B360" s="74"/>
      <c r="C360" s="74"/>
      <c r="D360" s="33"/>
      <c r="E360" s="33"/>
      <c r="F360" s="33"/>
      <c r="G360" s="33"/>
      <c r="H360" s="33"/>
      <c r="I360" s="33"/>
      <c r="J360" s="33"/>
      <c r="K360" s="33"/>
      <c r="L360" s="3"/>
      <c r="M360" s="3"/>
      <c r="N360" s="3"/>
    </row>
    <row r="361" spans="2:14" x14ac:dyDescent="0.3">
      <c r="B361" s="74"/>
      <c r="C361" s="74"/>
      <c r="D361" s="33"/>
      <c r="E361" s="33"/>
      <c r="F361" s="33"/>
      <c r="G361" s="33"/>
      <c r="H361" s="33"/>
      <c r="I361" s="33"/>
      <c r="J361" s="33"/>
      <c r="K361" s="33"/>
      <c r="L361" s="3"/>
      <c r="M361" s="3"/>
      <c r="N361" s="3"/>
    </row>
    <row r="362" spans="2:14" x14ac:dyDescent="0.3">
      <c r="B362" s="74"/>
      <c r="C362" s="74"/>
      <c r="D362" s="33"/>
      <c r="E362" s="33"/>
      <c r="F362" s="33"/>
      <c r="G362" s="33"/>
      <c r="H362" s="33"/>
      <c r="I362" s="33"/>
      <c r="J362" s="33"/>
      <c r="K362" s="33"/>
      <c r="L362" s="3"/>
      <c r="M362" s="3"/>
      <c r="N362" s="3"/>
    </row>
    <row r="363" spans="2:14" x14ac:dyDescent="0.3">
      <c r="B363" s="74"/>
      <c r="C363" s="74"/>
      <c r="D363" s="33"/>
      <c r="E363" s="33"/>
      <c r="F363" s="33"/>
      <c r="G363" s="33"/>
      <c r="H363" s="33"/>
      <c r="I363" s="33"/>
      <c r="J363" s="33"/>
      <c r="K363" s="33"/>
      <c r="L363" s="3"/>
      <c r="M363" s="3"/>
      <c r="N363" s="3"/>
    </row>
    <row r="364" spans="2:14" x14ac:dyDescent="0.3">
      <c r="B364" s="74"/>
      <c r="C364" s="74"/>
      <c r="D364" s="33"/>
      <c r="E364" s="33"/>
      <c r="F364" s="33"/>
      <c r="G364" s="33"/>
      <c r="H364" s="33"/>
      <c r="I364" s="33"/>
      <c r="J364" s="33"/>
      <c r="K364" s="33"/>
      <c r="L364" s="3"/>
      <c r="M364" s="3"/>
      <c r="N364" s="3"/>
    </row>
    <row r="365" spans="2:14" x14ac:dyDescent="0.3">
      <c r="B365" s="74"/>
      <c r="C365" s="74"/>
      <c r="D365" s="33"/>
      <c r="E365" s="33"/>
      <c r="F365" s="33"/>
      <c r="G365" s="33"/>
      <c r="H365" s="33"/>
      <c r="I365" s="33"/>
      <c r="J365" s="33"/>
      <c r="K365" s="33"/>
      <c r="L365" s="3"/>
      <c r="M365" s="3"/>
      <c r="N365" s="3"/>
    </row>
    <row r="366" spans="2:14" x14ac:dyDescent="0.3">
      <c r="B366" s="74"/>
      <c r="C366" s="74"/>
      <c r="D366" s="33"/>
      <c r="E366" s="33"/>
      <c r="F366" s="33"/>
      <c r="G366" s="33"/>
      <c r="H366" s="33"/>
      <c r="I366" s="33"/>
      <c r="J366" s="33"/>
      <c r="K366" s="33"/>
      <c r="L366" s="3"/>
      <c r="M366" s="3"/>
      <c r="N366" s="3"/>
    </row>
    <row r="367" spans="2:14" x14ac:dyDescent="0.3">
      <c r="B367" s="74"/>
      <c r="C367" s="74"/>
      <c r="D367" s="33"/>
      <c r="E367" s="33"/>
      <c r="F367" s="33"/>
      <c r="G367" s="33"/>
      <c r="H367" s="33"/>
      <c r="I367" s="33"/>
      <c r="J367" s="33"/>
      <c r="K367" s="33"/>
      <c r="L367" s="3"/>
      <c r="M367" s="3"/>
      <c r="N367" s="3"/>
    </row>
    <row r="368" spans="2:14" x14ac:dyDescent="0.3">
      <c r="B368" s="74"/>
      <c r="C368" s="74"/>
      <c r="D368" s="33"/>
      <c r="E368" s="33"/>
      <c r="F368" s="33"/>
      <c r="G368" s="33"/>
      <c r="H368" s="33"/>
      <c r="I368" s="33"/>
      <c r="J368" s="33"/>
      <c r="K368" s="33"/>
      <c r="L368" s="3"/>
      <c r="M368" s="3"/>
      <c r="N368" s="3"/>
    </row>
    <row r="369" spans="2:14" x14ac:dyDescent="0.3">
      <c r="B369" s="74"/>
      <c r="C369" s="74"/>
      <c r="D369" s="33"/>
      <c r="E369" s="33"/>
      <c r="F369" s="33"/>
      <c r="G369" s="33"/>
      <c r="H369" s="33"/>
      <c r="I369" s="33"/>
      <c r="J369" s="33"/>
      <c r="K369" s="33"/>
      <c r="L369" s="3"/>
      <c r="M369" s="3"/>
      <c r="N369" s="3"/>
    </row>
    <row r="370" spans="2:14" x14ac:dyDescent="0.3">
      <c r="B370" s="74"/>
      <c r="C370" s="74"/>
      <c r="D370" s="33"/>
      <c r="E370" s="33"/>
      <c r="F370" s="33"/>
      <c r="G370" s="33"/>
      <c r="H370" s="33"/>
      <c r="I370" s="33"/>
      <c r="J370" s="33"/>
      <c r="K370" s="33"/>
      <c r="L370" s="3"/>
      <c r="M370" s="3"/>
      <c r="N370" s="3"/>
    </row>
    <row r="371" spans="2:14" x14ac:dyDescent="0.3">
      <c r="B371" s="74"/>
      <c r="C371" s="74"/>
      <c r="D371" s="33"/>
      <c r="E371" s="33"/>
      <c r="F371" s="33"/>
      <c r="G371" s="33"/>
      <c r="H371" s="33"/>
      <c r="I371" s="33"/>
      <c r="J371" s="33"/>
      <c r="K371" s="33"/>
      <c r="L371" s="3"/>
      <c r="M371" s="3"/>
      <c r="N371" s="3"/>
    </row>
    <row r="372" spans="2:14" x14ac:dyDescent="0.3">
      <c r="B372" s="74"/>
      <c r="C372" s="74"/>
      <c r="D372" s="33"/>
      <c r="E372" s="33"/>
      <c r="F372" s="33"/>
      <c r="G372" s="33"/>
      <c r="H372" s="33"/>
      <c r="I372" s="33"/>
      <c r="J372" s="33"/>
      <c r="K372" s="33"/>
      <c r="L372" s="3"/>
      <c r="M372" s="3"/>
      <c r="N372" s="3"/>
    </row>
    <row r="373" spans="2:14" x14ac:dyDescent="0.3">
      <c r="B373" s="74"/>
      <c r="C373" s="74"/>
      <c r="D373" s="33"/>
      <c r="E373" s="33"/>
      <c r="F373" s="33"/>
      <c r="G373" s="33"/>
      <c r="H373" s="33"/>
      <c r="I373" s="33"/>
      <c r="J373" s="33"/>
      <c r="K373" s="33"/>
      <c r="L373" s="3"/>
      <c r="M373" s="3"/>
      <c r="N373" s="3"/>
    </row>
    <row r="374" spans="2:14" x14ac:dyDescent="0.3">
      <c r="B374" s="74"/>
      <c r="C374" s="74"/>
      <c r="D374" s="33"/>
      <c r="E374" s="33"/>
      <c r="F374" s="33"/>
      <c r="G374" s="33"/>
      <c r="H374" s="33"/>
      <c r="I374" s="33"/>
      <c r="J374" s="33"/>
      <c r="K374" s="33"/>
      <c r="L374" s="3"/>
      <c r="M374" s="3"/>
      <c r="N374" s="3"/>
    </row>
    <row r="375" spans="2:14" x14ac:dyDescent="0.3">
      <c r="B375" s="74"/>
      <c r="C375" s="74"/>
      <c r="D375" s="33"/>
      <c r="E375" s="33"/>
      <c r="F375" s="33"/>
      <c r="G375" s="33"/>
      <c r="H375" s="33"/>
      <c r="I375" s="33"/>
      <c r="J375" s="33"/>
      <c r="K375" s="33"/>
      <c r="L375" s="3"/>
      <c r="M375" s="3"/>
      <c r="N375" s="3"/>
    </row>
    <row r="376" spans="2:14" x14ac:dyDescent="0.3">
      <c r="B376" s="74"/>
      <c r="C376" s="74"/>
      <c r="D376" s="33"/>
      <c r="E376" s="33"/>
      <c r="F376" s="33"/>
      <c r="G376" s="33"/>
      <c r="H376" s="33"/>
      <c r="I376" s="33"/>
      <c r="J376" s="33"/>
      <c r="K376" s="33"/>
      <c r="L376" s="3"/>
      <c r="M376" s="3"/>
      <c r="N376" s="3"/>
    </row>
    <row r="377" spans="2:14" x14ac:dyDescent="0.3">
      <c r="B377" s="74"/>
      <c r="C377" s="74"/>
      <c r="D377" s="33"/>
      <c r="E377" s="33"/>
      <c r="F377" s="33"/>
      <c r="G377" s="33"/>
      <c r="H377" s="33"/>
      <c r="I377" s="33"/>
      <c r="J377" s="33"/>
      <c r="K377" s="33"/>
      <c r="L377" s="3"/>
      <c r="M377" s="3"/>
      <c r="N377" s="3"/>
    </row>
    <row r="378" spans="2:14" x14ac:dyDescent="0.3">
      <c r="B378" s="74"/>
      <c r="C378" s="74"/>
      <c r="D378" s="33"/>
      <c r="E378" s="33"/>
      <c r="F378" s="33"/>
      <c r="G378" s="33"/>
      <c r="H378" s="33"/>
      <c r="I378" s="33"/>
      <c r="J378" s="33"/>
      <c r="K378" s="33"/>
      <c r="L378" s="3"/>
      <c r="M378" s="3"/>
      <c r="N378" s="3"/>
    </row>
    <row r="379" spans="2:14" x14ac:dyDescent="0.3">
      <c r="B379" s="74"/>
      <c r="C379" s="74"/>
      <c r="D379" s="33"/>
      <c r="E379" s="33"/>
      <c r="F379" s="33"/>
      <c r="G379" s="33"/>
      <c r="H379" s="33"/>
      <c r="I379" s="33"/>
      <c r="J379" s="33"/>
      <c r="K379" s="33"/>
      <c r="L379" s="3"/>
      <c r="M379" s="3"/>
      <c r="N379" s="3"/>
    </row>
    <row r="380" spans="2:14" x14ac:dyDescent="0.3">
      <c r="B380" s="74"/>
      <c r="C380" s="74"/>
      <c r="D380" s="33"/>
      <c r="E380" s="33"/>
      <c r="F380" s="33"/>
      <c r="G380" s="33"/>
      <c r="H380" s="33"/>
      <c r="I380" s="33"/>
      <c r="J380" s="33"/>
      <c r="K380" s="33"/>
      <c r="L380" s="3"/>
      <c r="M380" s="3"/>
      <c r="N380" s="3"/>
    </row>
    <row r="381" spans="2:14" x14ac:dyDescent="0.3">
      <c r="B381" s="74"/>
      <c r="C381" s="74"/>
      <c r="D381" s="33"/>
      <c r="E381" s="33"/>
      <c r="F381" s="33"/>
      <c r="G381" s="33"/>
      <c r="H381" s="33"/>
      <c r="I381" s="33"/>
      <c r="J381" s="33"/>
      <c r="K381" s="33"/>
      <c r="L381" s="3"/>
      <c r="M381" s="3"/>
      <c r="N381" s="3"/>
    </row>
    <row r="382" spans="2:14" x14ac:dyDescent="0.3">
      <c r="B382" s="74"/>
      <c r="C382" s="74"/>
      <c r="D382" s="33"/>
      <c r="E382" s="33"/>
      <c r="F382" s="33"/>
      <c r="G382" s="33"/>
      <c r="H382" s="33"/>
      <c r="I382" s="33"/>
      <c r="J382" s="33"/>
      <c r="K382" s="33"/>
      <c r="L382" s="3"/>
      <c r="M382" s="3"/>
      <c r="N382" s="3"/>
    </row>
    <row r="383" spans="2:14" x14ac:dyDescent="0.3">
      <c r="B383" s="74"/>
      <c r="C383" s="74"/>
      <c r="D383" s="33"/>
      <c r="E383" s="33"/>
      <c r="F383" s="33"/>
      <c r="G383" s="33"/>
      <c r="H383" s="33"/>
      <c r="I383" s="33"/>
      <c r="J383" s="33"/>
      <c r="K383" s="33"/>
      <c r="L383" s="3"/>
      <c r="M383" s="3"/>
      <c r="N383" s="3"/>
    </row>
    <row r="384" spans="2:14" x14ac:dyDescent="0.3">
      <c r="B384" s="74"/>
      <c r="C384" s="74"/>
      <c r="D384" s="33"/>
      <c r="E384" s="33"/>
      <c r="F384" s="33"/>
      <c r="G384" s="33"/>
      <c r="H384" s="33"/>
      <c r="I384" s="33"/>
      <c r="J384" s="33"/>
      <c r="K384" s="33"/>
      <c r="L384" s="3"/>
      <c r="M384" s="3"/>
      <c r="N384" s="3"/>
    </row>
    <row r="385" spans="2:14" x14ac:dyDescent="0.3">
      <c r="B385" s="74"/>
      <c r="C385" s="74"/>
      <c r="D385" s="33"/>
      <c r="E385" s="33"/>
      <c r="F385" s="33"/>
      <c r="G385" s="33"/>
      <c r="H385" s="33"/>
      <c r="I385" s="33"/>
      <c r="J385" s="33"/>
      <c r="K385" s="33"/>
      <c r="L385" s="3"/>
      <c r="M385" s="3"/>
      <c r="N385" s="3"/>
    </row>
    <row r="386" spans="2:14" x14ac:dyDescent="0.3">
      <c r="B386" s="74"/>
      <c r="C386" s="74"/>
      <c r="D386" s="33"/>
      <c r="E386" s="33"/>
      <c r="F386" s="33"/>
      <c r="G386" s="33"/>
      <c r="H386" s="33"/>
      <c r="I386" s="33"/>
      <c r="J386" s="33"/>
      <c r="K386" s="33"/>
      <c r="L386" s="3"/>
      <c r="M386" s="3"/>
      <c r="N386" s="3"/>
    </row>
    <row r="387" spans="2:14" x14ac:dyDescent="0.3">
      <c r="B387" s="74"/>
      <c r="C387" s="74"/>
      <c r="D387" s="33"/>
      <c r="E387" s="33"/>
      <c r="F387" s="33"/>
      <c r="G387" s="33"/>
      <c r="H387" s="33"/>
      <c r="I387" s="33"/>
      <c r="J387" s="33"/>
      <c r="K387" s="33"/>
      <c r="L387" s="3"/>
      <c r="M387" s="3"/>
      <c r="N387" s="3"/>
    </row>
    <row r="388" spans="2:14" x14ac:dyDescent="0.3">
      <c r="B388" s="74"/>
      <c r="C388" s="74"/>
      <c r="D388" s="33"/>
      <c r="E388" s="33"/>
      <c r="F388" s="33"/>
      <c r="G388" s="33"/>
      <c r="H388" s="33"/>
      <c r="I388" s="33"/>
      <c r="J388" s="33"/>
      <c r="K388" s="33"/>
      <c r="L388" s="3"/>
      <c r="M388" s="3"/>
      <c r="N388" s="3"/>
    </row>
    <row r="389" spans="2:14" x14ac:dyDescent="0.3">
      <c r="B389" s="74"/>
      <c r="C389" s="74"/>
      <c r="D389" s="33"/>
      <c r="E389" s="33"/>
      <c r="F389" s="33"/>
      <c r="G389" s="33"/>
      <c r="H389" s="33"/>
      <c r="I389" s="33"/>
      <c r="J389" s="33"/>
      <c r="K389" s="33"/>
      <c r="L389" s="3"/>
      <c r="M389" s="3"/>
      <c r="N389" s="3"/>
    </row>
    <row r="390" spans="2:14" x14ac:dyDescent="0.3">
      <c r="B390" s="74"/>
      <c r="C390" s="74"/>
      <c r="D390" s="33"/>
      <c r="E390" s="33"/>
      <c r="F390" s="33"/>
      <c r="G390" s="33"/>
      <c r="H390" s="33"/>
      <c r="I390" s="33"/>
      <c r="J390" s="33"/>
      <c r="K390" s="33"/>
      <c r="L390" s="3"/>
      <c r="M390" s="3"/>
      <c r="N390" s="3"/>
    </row>
    <row r="391" spans="2:14" x14ac:dyDescent="0.3">
      <c r="B391" s="74"/>
      <c r="C391" s="74"/>
      <c r="D391" s="33"/>
      <c r="E391" s="33"/>
      <c r="F391" s="33"/>
      <c r="G391" s="33"/>
      <c r="H391" s="33"/>
      <c r="I391" s="33"/>
      <c r="J391" s="33"/>
      <c r="K391" s="33"/>
      <c r="L391" s="3"/>
      <c r="M391" s="3"/>
      <c r="N391" s="3"/>
    </row>
    <row r="392" spans="2:14" x14ac:dyDescent="0.3">
      <c r="B392" s="74"/>
      <c r="C392" s="74"/>
      <c r="D392" s="33"/>
      <c r="E392" s="33"/>
      <c r="F392" s="33"/>
      <c r="G392" s="33"/>
      <c r="H392" s="33"/>
      <c r="I392" s="33"/>
      <c r="J392" s="33"/>
      <c r="K392" s="33"/>
      <c r="L392" s="3"/>
      <c r="M392" s="3"/>
      <c r="N392" s="3"/>
    </row>
    <row r="393" spans="2:14" x14ac:dyDescent="0.3">
      <c r="B393" s="74"/>
      <c r="C393" s="74"/>
      <c r="D393" s="33"/>
      <c r="E393" s="33"/>
      <c r="F393" s="33"/>
      <c r="G393" s="33"/>
      <c r="H393" s="33"/>
      <c r="I393" s="33"/>
      <c r="J393" s="33"/>
      <c r="K393" s="33"/>
      <c r="L393" s="3"/>
      <c r="M393" s="3"/>
      <c r="N393" s="3"/>
    </row>
    <row r="394" spans="2:14" x14ac:dyDescent="0.3">
      <c r="B394" s="74"/>
      <c r="C394" s="74"/>
      <c r="D394" s="33"/>
      <c r="E394" s="33"/>
      <c r="F394" s="33"/>
      <c r="G394" s="33"/>
      <c r="H394" s="33"/>
      <c r="I394" s="33"/>
      <c r="J394" s="33"/>
      <c r="K394" s="33"/>
      <c r="L394" s="3"/>
      <c r="M394" s="3"/>
      <c r="N394" s="3"/>
    </row>
    <row r="395" spans="2:14" x14ac:dyDescent="0.3">
      <c r="B395" s="74"/>
      <c r="C395" s="74"/>
      <c r="D395" s="33"/>
      <c r="E395" s="33"/>
      <c r="F395" s="33"/>
      <c r="G395" s="33"/>
      <c r="H395" s="33"/>
      <c r="I395" s="33"/>
      <c r="J395" s="33"/>
      <c r="K395" s="33"/>
      <c r="L395" s="3"/>
      <c r="M395" s="3"/>
      <c r="N395" s="3"/>
    </row>
    <row r="396" spans="2:14" x14ac:dyDescent="0.3">
      <c r="B396" s="74"/>
      <c r="C396" s="74"/>
      <c r="D396" s="33"/>
      <c r="E396" s="33"/>
      <c r="F396" s="33"/>
      <c r="G396" s="33"/>
      <c r="H396" s="33"/>
      <c r="I396" s="33"/>
      <c r="J396" s="33"/>
      <c r="K396" s="33"/>
      <c r="L396" s="3"/>
      <c r="M396" s="3"/>
      <c r="N396" s="3"/>
    </row>
    <row r="397" spans="2:14" x14ac:dyDescent="0.3">
      <c r="B397" s="74"/>
      <c r="C397" s="74"/>
      <c r="D397" s="33"/>
      <c r="E397" s="33"/>
      <c r="F397" s="33"/>
      <c r="G397" s="33"/>
      <c r="H397" s="33"/>
      <c r="I397" s="33"/>
      <c r="J397" s="33"/>
      <c r="K397" s="33"/>
      <c r="L397" s="3"/>
      <c r="M397" s="3"/>
      <c r="N397" s="3"/>
    </row>
    <row r="398" spans="2:14" x14ac:dyDescent="0.3">
      <c r="B398" s="74"/>
      <c r="C398" s="74"/>
      <c r="D398" s="33"/>
      <c r="E398" s="33"/>
      <c r="F398" s="33"/>
      <c r="G398" s="33"/>
      <c r="H398" s="33"/>
      <c r="I398" s="33"/>
      <c r="J398" s="33"/>
      <c r="K398" s="33"/>
      <c r="L398" s="3"/>
      <c r="M398" s="3"/>
      <c r="N398" s="3"/>
    </row>
    <row r="399" spans="2:14" x14ac:dyDescent="0.3">
      <c r="B399" s="74"/>
      <c r="C399" s="74"/>
      <c r="D399" s="33"/>
      <c r="E399" s="33"/>
      <c r="F399" s="33"/>
      <c r="G399" s="33"/>
      <c r="H399" s="33"/>
      <c r="I399" s="33"/>
      <c r="J399" s="33"/>
      <c r="K399" s="33"/>
      <c r="L399" s="3"/>
      <c r="M399" s="3"/>
      <c r="N399" s="3"/>
    </row>
    <row r="400" spans="2:14" x14ac:dyDescent="0.3">
      <c r="B400" s="74"/>
      <c r="C400" s="74"/>
      <c r="D400" s="33"/>
      <c r="E400" s="33"/>
      <c r="F400" s="33"/>
      <c r="G400" s="33"/>
      <c r="H400" s="33"/>
      <c r="I400" s="33"/>
      <c r="J400" s="33"/>
      <c r="K400" s="33"/>
      <c r="L400" s="3"/>
      <c r="M400" s="3"/>
      <c r="N400" s="3"/>
    </row>
    <row r="401" spans="2:14" x14ac:dyDescent="0.3">
      <c r="B401" s="74"/>
      <c r="C401" s="74"/>
      <c r="D401" s="33"/>
      <c r="E401" s="33"/>
      <c r="F401" s="33"/>
      <c r="G401" s="33"/>
      <c r="H401" s="33"/>
      <c r="I401" s="33"/>
      <c r="J401" s="33"/>
      <c r="K401" s="33"/>
      <c r="L401" s="3"/>
      <c r="M401" s="3"/>
      <c r="N401" s="3"/>
    </row>
    <row r="402" spans="2:14" x14ac:dyDescent="0.3">
      <c r="B402" s="74"/>
      <c r="C402" s="74"/>
      <c r="D402" s="33"/>
      <c r="E402" s="33"/>
      <c r="F402" s="33"/>
      <c r="G402" s="33"/>
      <c r="H402" s="33"/>
      <c r="I402" s="33"/>
      <c r="J402" s="33"/>
      <c r="K402" s="33"/>
      <c r="L402" s="3"/>
      <c r="M402" s="3"/>
      <c r="N402" s="3"/>
    </row>
    <row r="403" spans="2:14" x14ac:dyDescent="0.3">
      <c r="B403" s="74"/>
      <c r="C403" s="74"/>
      <c r="D403" s="33"/>
      <c r="E403" s="33"/>
      <c r="F403" s="33"/>
      <c r="G403" s="33"/>
      <c r="H403" s="33"/>
      <c r="I403" s="33"/>
      <c r="J403" s="33"/>
      <c r="K403" s="33"/>
      <c r="L403" s="3"/>
      <c r="M403" s="3"/>
      <c r="N403" s="3"/>
    </row>
    <row r="404" spans="2:14" x14ac:dyDescent="0.3">
      <c r="B404" s="74"/>
      <c r="C404" s="74"/>
      <c r="D404" s="33"/>
      <c r="E404" s="33"/>
      <c r="F404" s="33"/>
      <c r="G404" s="33"/>
      <c r="H404" s="33"/>
      <c r="I404" s="33"/>
      <c r="J404" s="33"/>
      <c r="K404" s="33"/>
      <c r="L404" s="3"/>
      <c r="M404" s="3"/>
      <c r="N404" s="3"/>
    </row>
    <row r="405" spans="2:14" x14ac:dyDescent="0.3">
      <c r="B405" s="74"/>
      <c r="C405" s="74"/>
      <c r="D405" s="33"/>
      <c r="E405" s="33"/>
      <c r="F405" s="33"/>
      <c r="G405" s="33"/>
      <c r="H405" s="33"/>
      <c r="I405" s="33"/>
      <c r="J405" s="33"/>
      <c r="K405" s="33"/>
      <c r="L405" s="3"/>
      <c r="M405" s="3"/>
      <c r="N405" s="3"/>
    </row>
    <row r="406" spans="2:14" x14ac:dyDescent="0.3">
      <c r="B406" s="74"/>
      <c r="C406" s="74"/>
      <c r="D406" s="33"/>
      <c r="E406" s="33"/>
      <c r="F406" s="33"/>
      <c r="G406" s="33"/>
      <c r="H406" s="33"/>
      <c r="I406" s="33"/>
      <c r="J406" s="33"/>
      <c r="K406" s="33"/>
      <c r="L406" s="3"/>
      <c r="M406" s="3"/>
      <c r="N406" s="3"/>
    </row>
    <row r="407" spans="2:14" x14ac:dyDescent="0.3">
      <c r="B407" s="74"/>
      <c r="C407" s="74"/>
      <c r="D407" s="33"/>
      <c r="E407" s="33"/>
      <c r="F407" s="33"/>
      <c r="G407" s="33"/>
      <c r="H407" s="33"/>
      <c r="I407" s="33"/>
      <c r="J407" s="33"/>
      <c r="K407" s="33"/>
      <c r="L407" s="3"/>
      <c r="M407" s="3"/>
      <c r="N407" s="3"/>
    </row>
    <row r="408" spans="2:14" x14ac:dyDescent="0.3">
      <c r="B408" s="74"/>
      <c r="C408" s="74"/>
      <c r="D408" s="33"/>
      <c r="E408" s="33"/>
      <c r="F408" s="33"/>
      <c r="G408" s="33"/>
      <c r="H408" s="33"/>
      <c r="I408" s="33"/>
      <c r="J408" s="33"/>
      <c r="K408" s="33"/>
      <c r="L408" s="3"/>
      <c r="M408" s="3"/>
      <c r="N408" s="3"/>
    </row>
    <row r="409" spans="2:14" x14ac:dyDescent="0.3">
      <c r="B409" s="74"/>
      <c r="C409" s="74"/>
      <c r="D409" s="33"/>
      <c r="E409" s="33"/>
      <c r="F409" s="33"/>
      <c r="G409" s="33"/>
      <c r="H409" s="33"/>
      <c r="I409" s="33"/>
      <c r="J409" s="33"/>
      <c r="K409" s="33"/>
      <c r="L409" s="3"/>
      <c r="M409" s="3"/>
      <c r="N409" s="3"/>
    </row>
    <row r="410" spans="2:14" x14ac:dyDescent="0.3">
      <c r="B410" s="74"/>
      <c r="C410" s="74"/>
      <c r="D410" s="33"/>
      <c r="E410" s="33"/>
      <c r="F410" s="33"/>
      <c r="G410" s="33"/>
      <c r="H410" s="33"/>
      <c r="I410" s="33"/>
      <c r="J410" s="33"/>
      <c r="K410" s="33"/>
      <c r="L410" s="3"/>
      <c r="M410" s="3"/>
      <c r="N410" s="3"/>
    </row>
    <row r="411" spans="2:14" x14ac:dyDescent="0.3">
      <c r="B411" s="74"/>
      <c r="C411" s="74"/>
      <c r="D411" s="33"/>
      <c r="E411" s="33"/>
      <c r="F411" s="33"/>
      <c r="G411" s="33"/>
      <c r="H411" s="33"/>
      <c r="I411" s="33"/>
      <c r="J411" s="33"/>
      <c r="K411" s="33"/>
      <c r="L411" s="3"/>
      <c r="M411" s="3"/>
      <c r="N411" s="3"/>
    </row>
    <row r="412" spans="2:14" x14ac:dyDescent="0.3">
      <c r="B412" s="74"/>
      <c r="C412" s="74"/>
      <c r="D412" s="33"/>
      <c r="E412" s="33"/>
      <c r="F412" s="33"/>
      <c r="G412" s="33"/>
      <c r="H412" s="33"/>
      <c r="I412" s="33"/>
      <c r="J412" s="33"/>
      <c r="K412" s="33"/>
      <c r="L412" s="3"/>
      <c r="M412" s="3"/>
      <c r="N412" s="3"/>
    </row>
    <row r="413" spans="2:14" x14ac:dyDescent="0.3">
      <c r="B413" s="74"/>
      <c r="C413" s="74"/>
      <c r="D413" s="33"/>
      <c r="E413" s="33"/>
      <c r="F413" s="33"/>
      <c r="G413" s="33"/>
      <c r="H413" s="33"/>
      <c r="I413" s="33"/>
      <c r="J413" s="33"/>
      <c r="K413" s="33"/>
      <c r="L413" s="3"/>
      <c r="M413" s="3"/>
      <c r="N413" s="3"/>
    </row>
    <row r="414" spans="2:14" x14ac:dyDescent="0.3">
      <c r="B414" s="74"/>
      <c r="C414" s="74"/>
      <c r="D414" s="33"/>
      <c r="E414" s="33"/>
      <c r="F414" s="33"/>
      <c r="G414" s="33"/>
      <c r="H414" s="33"/>
      <c r="I414" s="33"/>
      <c r="J414" s="33"/>
      <c r="K414" s="33"/>
      <c r="L414" s="3"/>
      <c r="M414" s="3"/>
      <c r="N414" s="3"/>
    </row>
    <row r="415" spans="2:14" x14ac:dyDescent="0.3">
      <c r="B415" s="74"/>
      <c r="C415" s="74"/>
      <c r="D415" s="33"/>
      <c r="E415" s="33"/>
      <c r="F415" s="33"/>
      <c r="G415" s="33"/>
      <c r="H415" s="33"/>
      <c r="I415" s="33"/>
      <c r="J415" s="33"/>
      <c r="K415" s="33"/>
      <c r="L415" s="3"/>
      <c r="M415" s="3"/>
      <c r="N415" s="3"/>
    </row>
    <row r="416" spans="2:14" x14ac:dyDescent="0.3">
      <c r="B416" s="74"/>
      <c r="C416" s="74"/>
      <c r="D416" s="33"/>
      <c r="E416" s="33"/>
      <c r="F416" s="33"/>
      <c r="G416" s="33"/>
      <c r="H416" s="33"/>
      <c r="I416" s="33"/>
      <c r="J416" s="33"/>
      <c r="K416" s="33"/>
      <c r="L416" s="3"/>
      <c r="M416" s="3"/>
      <c r="N416" s="3"/>
    </row>
    <row r="417" spans="2:14" x14ac:dyDescent="0.3">
      <c r="B417" s="74"/>
      <c r="C417" s="74"/>
      <c r="D417" s="33"/>
      <c r="E417" s="33"/>
      <c r="F417" s="33"/>
      <c r="G417" s="33"/>
      <c r="H417" s="33"/>
      <c r="I417" s="33"/>
      <c r="J417" s="33"/>
      <c r="K417" s="33"/>
      <c r="L417" s="3"/>
      <c r="M417" s="3"/>
      <c r="N417" s="3"/>
    </row>
    <row r="418" spans="2:14" x14ac:dyDescent="0.3">
      <c r="B418" s="74"/>
      <c r="C418" s="74"/>
      <c r="D418" s="33"/>
      <c r="E418" s="33"/>
      <c r="F418" s="33"/>
      <c r="G418" s="33"/>
      <c r="H418" s="33"/>
      <c r="I418" s="33"/>
      <c r="J418" s="33"/>
      <c r="K418" s="33"/>
      <c r="L418" s="3"/>
      <c r="M418" s="3"/>
      <c r="N418" s="3"/>
    </row>
    <row r="419" spans="2:14" x14ac:dyDescent="0.3">
      <c r="B419" s="74"/>
      <c r="C419" s="74"/>
      <c r="D419" s="33"/>
      <c r="E419" s="33"/>
      <c r="F419" s="33"/>
      <c r="G419" s="33"/>
      <c r="H419" s="33"/>
      <c r="I419" s="33"/>
      <c r="J419" s="33"/>
      <c r="K419" s="33"/>
      <c r="L419" s="3"/>
      <c r="M419" s="3"/>
      <c r="N419" s="3"/>
    </row>
    <row r="420" spans="2:14" x14ac:dyDescent="0.3">
      <c r="B420" s="74"/>
      <c r="C420" s="74"/>
      <c r="D420" s="33"/>
      <c r="E420" s="33"/>
      <c r="F420" s="33"/>
      <c r="G420" s="33"/>
      <c r="H420" s="33"/>
      <c r="I420" s="33"/>
      <c r="J420" s="33"/>
      <c r="K420" s="33"/>
      <c r="L420" s="3"/>
      <c r="M420" s="3"/>
      <c r="N420" s="3"/>
    </row>
    <row r="421" spans="2:14" x14ac:dyDescent="0.3">
      <c r="B421" s="74"/>
      <c r="C421" s="74"/>
      <c r="D421" s="33"/>
      <c r="E421" s="33"/>
      <c r="F421" s="33"/>
      <c r="G421" s="33"/>
      <c r="H421" s="33"/>
      <c r="I421" s="33"/>
      <c r="J421" s="33"/>
      <c r="K421" s="33"/>
      <c r="L421" s="3"/>
      <c r="M421" s="3"/>
      <c r="N421" s="3"/>
    </row>
    <row r="422" spans="2:14" x14ac:dyDescent="0.3">
      <c r="B422" s="74"/>
      <c r="C422" s="74"/>
      <c r="D422" s="33"/>
      <c r="E422" s="33"/>
      <c r="F422" s="33"/>
      <c r="G422" s="33"/>
      <c r="H422" s="33"/>
      <c r="I422" s="33"/>
      <c r="J422" s="33"/>
      <c r="K422" s="33"/>
      <c r="L422" s="3"/>
      <c r="M422" s="3"/>
      <c r="N422" s="3"/>
    </row>
    <row r="423" spans="2:14" x14ac:dyDescent="0.3">
      <c r="B423" s="74"/>
      <c r="C423" s="74"/>
      <c r="D423" s="33"/>
      <c r="E423" s="33"/>
      <c r="F423" s="33"/>
      <c r="G423" s="33"/>
      <c r="H423" s="33"/>
      <c r="I423" s="33"/>
      <c r="J423" s="33"/>
      <c r="K423" s="33"/>
      <c r="L423" s="3"/>
      <c r="M423" s="3"/>
      <c r="N423" s="3"/>
    </row>
    <row r="424" spans="2:14" x14ac:dyDescent="0.3">
      <c r="B424" s="74"/>
      <c r="C424" s="74"/>
      <c r="D424" s="33"/>
      <c r="E424" s="33"/>
      <c r="F424" s="33"/>
      <c r="G424" s="33"/>
      <c r="H424" s="33"/>
      <c r="I424" s="33"/>
      <c r="J424" s="33"/>
      <c r="K424" s="33"/>
      <c r="L424" s="3"/>
      <c r="M424" s="3"/>
      <c r="N424" s="3"/>
    </row>
    <row r="425" spans="2:14" x14ac:dyDescent="0.3">
      <c r="B425" s="74"/>
      <c r="C425" s="74"/>
      <c r="D425" s="33"/>
      <c r="E425" s="33"/>
      <c r="F425" s="33"/>
      <c r="G425" s="33"/>
      <c r="H425" s="33"/>
      <c r="I425" s="33"/>
      <c r="J425" s="33"/>
      <c r="K425" s="33"/>
      <c r="L425" s="3"/>
      <c r="M425" s="3"/>
      <c r="N425" s="3"/>
    </row>
    <row r="426" spans="2:14" x14ac:dyDescent="0.3">
      <c r="B426" s="74"/>
      <c r="C426" s="74"/>
      <c r="D426" s="33"/>
      <c r="E426" s="33"/>
      <c r="F426" s="33"/>
      <c r="G426" s="33"/>
      <c r="H426" s="33"/>
      <c r="I426" s="33"/>
      <c r="J426" s="33"/>
      <c r="K426" s="33"/>
      <c r="L426" s="3"/>
      <c r="M426" s="3"/>
      <c r="N426" s="3"/>
    </row>
    <row r="427" spans="2:14" x14ac:dyDescent="0.3">
      <c r="B427" s="74"/>
      <c r="C427" s="74"/>
      <c r="D427" s="33"/>
      <c r="E427" s="33"/>
      <c r="F427" s="33"/>
      <c r="G427" s="33"/>
      <c r="H427" s="33"/>
      <c r="I427" s="33"/>
      <c r="J427" s="33"/>
      <c r="K427" s="33"/>
      <c r="L427" s="3"/>
      <c r="M427" s="3"/>
      <c r="N427" s="3"/>
    </row>
    <row r="428" spans="2:14" x14ac:dyDescent="0.3">
      <c r="B428" s="74"/>
      <c r="C428" s="74"/>
      <c r="D428" s="33"/>
      <c r="E428" s="33"/>
      <c r="F428" s="33"/>
      <c r="G428" s="33"/>
      <c r="H428" s="33"/>
      <c r="I428" s="33"/>
      <c r="J428" s="33"/>
      <c r="K428" s="33"/>
      <c r="L428" s="3"/>
      <c r="M428" s="3"/>
      <c r="N428" s="3"/>
    </row>
    <row r="429" spans="2:14" x14ac:dyDescent="0.3">
      <c r="B429" s="74"/>
      <c r="C429" s="74"/>
      <c r="D429" s="33"/>
      <c r="E429" s="33"/>
      <c r="F429" s="33"/>
      <c r="G429" s="33"/>
      <c r="H429" s="33"/>
      <c r="I429" s="33"/>
      <c r="J429" s="33"/>
      <c r="K429" s="33"/>
      <c r="L429" s="3"/>
      <c r="M429" s="3"/>
      <c r="N429" s="3"/>
    </row>
    <row r="430" spans="2:14" x14ac:dyDescent="0.3">
      <c r="B430" s="74"/>
      <c r="C430" s="74"/>
      <c r="D430" s="33"/>
      <c r="E430" s="33"/>
      <c r="F430" s="33"/>
      <c r="G430" s="33"/>
      <c r="H430" s="33"/>
      <c r="I430" s="33"/>
      <c r="J430" s="33"/>
      <c r="K430" s="33"/>
      <c r="L430" s="3"/>
      <c r="M430" s="3"/>
      <c r="N430" s="3"/>
    </row>
    <row r="431" spans="2:14" x14ac:dyDescent="0.3">
      <c r="B431" s="74"/>
      <c r="C431" s="74"/>
      <c r="D431" s="33"/>
      <c r="E431" s="33"/>
      <c r="F431" s="33"/>
      <c r="G431" s="33"/>
      <c r="H431" s="33"/>
      <c r="I431" s="33"/>
      <c r="J431" s="33"/>
      <c r="K431" s="33"/>
      <c r="L431" s="3"/>
      <c r="M431" s="3"/>
      <c r="N431" s="3"/>
    </row>
    <row r="432" spans="2:14" x14ac:dyDescent="0.3">
      <c r="B432" s="74"/>
      <c r="C432" s="74"/>
      <c r="D432" s="33"/>
      <c r="E432" s="33"/>
      <c r="F432" s="33"/>
      <c r="G432" s="33"/>
      <c r="H432" s="33"/>
      <c r="I432" s="33"/>
      <c r="J432" s="33"/>
      <c r="K432" s="33"/>
      <c r="L432" s="3"/>
      <c r="M432" s="3"/>
      <c r="N432" s="3"/>
    </row>
    <row r="433" spans="2:14" x14ac:dyDescent="0.3">
      <c r="B433" s="74"/>
      <c r="C433" s="74"/>
      <c r="D433" s="33"/>
      <c r="E433" s="33"/>
      <c r="F433" s="33"/>
      <c r="G433" s="33"/>
      <c r="H433" s="33"/>
      <c r="I433" s="33"/>
      <c r="J433" s="33"/>
      <c r="K433" s="33"/>
      <c r="L433" s="3"/>
      <c r="M433" s="3"/>
      <c r="N433" s="3"/>
    </row>
    <row r="434" spans="2:14" x14ac:dyDescent="0.3">
      <c r="B434" s="74"/>
      <c r="C434" s="74"/>
      <c r="D434" s="33"/>
      <c r="E434" s="33"/>
      <c r="F434" s="33"/>
      <c r="G434" s="33"/>
      <c r="H434" s="33"/>
      <c r="I434" s="33"/>
      <c r="J434" s="33"/>
      <c r="K434" s="33"/>
      <c r="L434" s="3"/>
      <c r="M434" s="3"/>
      <c r="N434" s="3"/>
    </row>
    <row r="435" spans="2:14" x14ac:dyDescent="0.3">
      <c r="B435" s="74"/>
      <c r="C435" s="74"/>
      <c r="D435" s="33"/>
      <c r="E435" s="33"/>
      <c r="F435" s="33"/>
      <c r="G435" s="33"/>
      <c r="H435" s="33"/>
      <c r="I435" s="33"/>
      <c r="J435" s="33"/>
      <c r="K435" s="33"/>
      <c r="L435" s="3"/>
      <c r="M435" s="3"/>
      <c r="N435" s="3"/>
    </row>
    <row r="436" spans="2:14" x14ac:dyDescent="0.3">
      <c r="B436" s="74"/>
      <c r="C436" s="74"/>
      <c r="D436" s="33"/>
      <c r="E436" s="33"/>
      <c r="F436" s="33"/>
      <c r="G436" s="33"/>
      <c r="H436" s="33"/>
      <c r="I436" s="33"/>
      <c r="J436" s="33"/>
      <c r="K436" s="33"/>
      <c r="L436" s="3"/>
      <c r="M436" s="3"/>
      <c r="N436" s="3"/>
    </row>
    <row r="437" spans="2:14" x14ac:dyDescent="0.3">
      <c r="B437" s="74"/>
      <c r="C437" s="74"/>
      <c r="D437" s="33"/>
      <c r="E437" s="33"/>
      <c r="F437" s="33"/>
      <c r="G437" s="33"/>
      <c r="H437" s="33"/>
      <c r="I437" s="33"/>
      <c r="J437" s="33"/>
      <c r="K437" s="33"/>
      <c r="L437" s="3"/>
      <c r="M437" s="3"/>
      <c r="N437" s="3"/>
    </row>
    <row r="438" spans="2:14" x14ac:dyDescent="0.3">
      <c r="B438" s="74"/>
      <c r="C438" s="74"/>
      <c r="D438" s="33"/>
      <c r="E438" s="33"/>
      <c r="F438" s="33"/>
      <c r="G438" s="33"/>
      <c r="H438" s="33"/>
      <c r="I438" s="33"/>
      <c r="J438" s="33"/>
      <c r="K438" s="33"/>
      <c r="L438" s="3"/>
      <c r="M438" s="3"/>
      <c r="N438" s="3"/>
    </row>
    <row r="439" spans="2:14" x14ac:dyDescent="0.3">
      <c r="B439" s="74"/>
      <c r="C439" s="74"/>
      <c r="D439" s="33"/>
      <c r="E439" s="33"/>
      <c r="F439" s="33"/>
      <c r="G439" s="33"/>
      <c r="H439" s="33"/>
      <c r="I439" s="33"/>
      <c r="J439" s="33"/>
      <c r="K439" s="33"/>
      <c r="L439" s="3"/>
      <c r="M439" s="3"/>
      <c r="N439" s="3"/>
    </row>
    <row r="440" spans="2:14" x14ac:dyDescent="0.3">
      <c r="B440" s="74"/>
      <c r="C440" s="74"/>
      <c r="D440" s="33"/>
      <c r="E440" s="33"/>
      <c r="F440" s="33"/>
      <c r="G440" s="33"/>
      <c r="H440" s="33"/>
      <c r="I440" s="33"/>
      <c r="J440" s="33"/>
      <c r="K440" s="33"/>
      <c r="L440" s="3"/>
      <c r="M440" s="3"/>
      <c r="N440" s="3"/>
    </row>
    <row r="441" spans="2:14" x14ac:dyDescent="0.3">
      <c r="B441" s="74"/>
      <c r="C441" s="74"/>
      <c r="D441" s="33"/>
      <c r="E441" s="33"/>
      <c r="F441" s="33"/>
      <c r="G441" s="33"/>
      <c r="H441" s="33"/>
      <c r="I441" s="33"/>
      <c r="J441" s="33"/>
      <c r="K441" s="33"/>
      <c r="L441" s="3"/>
      <c r="M441" s="3"/>
      <c r="N441" s="3"/>
    </row>
    <row r="442" spans="2:14" x14ac:dyDescent="0.3">
      <c r="B442" s="74"/>
      <c r="C442" s="74"/>
      <c r="D442" s="33"/>
      <c r="E442" s="33"/>
      <c r="F442" s="33"/>
      <c r="G442" s="33"/>
      <c r="H442" s="33"/>
      <c r="I442" s="33"/>
      <c r="J442" s="33"/>
      <c r="K442" s="33"/>
      <c r="L442" s="3"/>
      <c r="M442" s="3"/>
      <c r="N442" s="3"/>
    </row>
    <row r="443" spans="2:14" x14ac:dyDescent="0.3">
      <c r="B443" s="74"/>
      <c r="C443" s="74"/>
      <c r="D443" s="33"/>
      <c r="E443" s="33"/>
      <c r="F443" s="33"/>
      <c r="G443" s="33"/>
      <c r="H443" s="33"/>
      <c r="I443" s="33"/>
      <c r="J443" s="33"/>
      <c r="K443" s="33"/>
      <c r="L443" s="3"/>
      <c r="M443" s="3"/>
      <c r="N443" s="3"/>
    </row>
    <row r="444" spans="2:14" x14ac:dyDescent="0.3">
      <c r="B444" s="74"/>
      <c r="C444" s="74"/>
      <c r="D444" s="33"/>
      <c r="E444" s="33"/>
      <c r="F444" s="33"/>
      <c r="G444" s="33"/>
      <c r="H444" s="33"/>
      <c r="I444" s="33"/>
      <c r="J444" s="33"/>
      <c r="K444" s="33"/>
      <c r="L444" s="3"/>
      <c r="M444" s="3"/>
      <c r="N444" s="3"/>
    </row>
    <row r="445" spans="2:14" x14ac:dyDescent="0.3">
      <c r="B445" s="74"/>
      <c r="C445" s="74"/>
      <c r="D445" s="33"/>
      <c r="E445" s="33"/>
      <c r="F445" s="33"/>
      <c r="G445" s="33"/>
      <c r="H445" s="33"/>
      <c r="I445" s="33"/>
      <c r="J445" s="33"/>
      <c r="K445" s="33"/>
      <c r="L445" s="3"/>
      <c r="M445" s="3"/>
      <c r="N445" s="3"/>
    </row>
    <row r="446" spans="2:14" x14ac:dyDescent="0.3">
      <c r="B446" s="74"/>
      <c r="C446" s="74"/>
      <c r="D446" s="33"/>
      <c r="E446" s="33"/>
      <c r="F446" s="33"/>
      <c r="G446" s="33"/>
      <c r="H446" s="33"/>
      <c r="I446" s="33"/>
      <c r="J446" s="33"/>
      <c r="K446" s="33"/>
      <c r="L446" s="3"/>
      <c r="M446" s="3"/>
      <c r="N446" s="3"/>
    </row>
    <row r="447" spans="2:14" x14ac:dyDescent="0.3">
      <c r="B447" s="74"/>
      <c r="C447" s="74"/>
      <c r="D447" s="33"/>
      <c r="E447" s="33"/>
      <c r="F447" s="33"/>
      <c r="G447" s="33"/>
      <c r="H447" s="33"/>
      <c r="I447" s="33"/>
      <c r="J447" s="33"/>
      <c r="K447" s="33"/>
      <c r="L447" s="3"/>
      <c r="M447" s="3"/>
      <c r="N447" s="3"/>
    </row>
    <row r="448" spans="2:14" x14ac:dyDescent="0.3">
      <c r="B448" s="74"/>
      <c r="C448" s="74"/>
      <c r="D448" s="33"/>
      <c r="E448" s="33"/>
      <c r="F448" s="33"/>
      <c r="G448" s="33"/>
      <c r="H448" s="33"/>
      <c r="I448" s="33"/>
      <c r="J448" s="33"/>
      <c r="K448" s="33"/>
      <c r="L448" s="3"/>
      <c r="M448" s="3"/>
      <c r="N448" s="3"/>
    </row>
    <row r="449" spans="2:14" x14ac:dyDescent="0.3">
      <c r="B449" s="74"/>
      <c r="C449" s="74"/>
      <c r="D449" s="33"/>
      <c r="E449" s="33"/>
      <c r="F449" s="33"/>
      <c r="G449" s="33"/>
      <c r="H449" s="33"/>
      <c r="I449" s="33"/>
      <c r="J449" s="33"/>
      <c r="K449" s="33"/>
      <c r="L449" s="3"/>
      <c r="M449" s="3"/>
      <c r="N449" s="3"/>
    </row>
    <row r="450" spans="2:14" x14ac:dyDescent="0.3">
      <c r="B450" s="74"/>
      <c r="C450" s="74"/>
      <c r="D450" s="33"/>
      <c r="E450" s="33"/>
      <c r="F450" s="33"/>
      <c r="G450" s="33"/>
      <c r="H450" s="33"/>
      <c r="I450" s="33"/>
      <c r="J450" s="33"/>
      <c r="K450" s="33"/>
      <c r="L450" s="3"/>
      <c r="M450" s="3"/>
      <c r="N450" s="3"/>
    </row>
    <row r="451" spans="2:14" x14ac:dyDescent="0.3">
      <c r="B451" s="74"/>
      <c r="C451" s="74"/>
      <c r="D451" s="33"/>
      <c r="E451" s="33"/>
      <c r="F451" s="33"/>
      <c r="G451" s="33"/>
      <c r="H451" s="33"/>
      <c r="I451" s="33"/>
      <c r="J451" s="33"/>
      <c r="K451" s="33"/>
      <c r="L451" s="3"/>
      <c r="M451" s="3"/>
      <c r="N451" s="3"/>
    </row>
    <row r="452" spans="2:14" x14ac:dyDescent="0.3">
      <c r="B452" s="74"/>
      <c r="C452" s="74"/>
      <c r="D452" s="33"/>
      <c r="E452" s="33"/>
      <c r="F452" s="33"/>
      <c r="G452" s="33"/>
      <c r="H452" s="33"/>
      <c r="I452" s="33"/>
      <c r="J452" s="33"/>
      <c r="K452" s="33"/>
      <c r="L452" s="3"/>
      <c r="M452" s="3"/>
      <c r="N452" s="3"/>
    </row>
    <row r="453" spans="2:14" x14ac:dyDescent="0.3">
      <c r="B453" s="74"/>
      <c r="C453" s="74"/>
      <c r="D453" s="33"/>
      <c r="E453" s="33"/>
      <c r="F453" s="33"/>
      <c r="G453" s="33"/>
      <c r="H453" s="33"/>
      <c r="I453" s="33"/>
      <c r="J453" s="33"/>
      <c r="K453" s="33"/>
      <c r="L453" s="3"/>
      <c r="M453" s="3"/>
      <c r="N453" s="3"/>
    </row>
    <row r="454" spans="2:14" x14ac:dyDescent="0.3">
      <c r="B454" s="74"/>
      <c r="C454" s="74"/>
      <c r="D454" s="33"/>
      <c r="E454" s="33"/>
      <c r="F454" s="33"/>
      <c r="G454" s="33"/>
      <c r="H454" s="33"/>
      <c r="I454" s="33"/>
      <c r="J454" s="33"/>
      <c r="K454" s="33"/>
      <c r="L454" s="3"/>
      <c r="M454" s="3"/>
      <c r="N454" s="3"/>
    </row>
    <row r="455" spans="2:14" x14ac:dyDescent="0.3">
      <c r="B455" s="74"/>
      <c r="C455" s="74"/>
      <c r="D455" s="33"/>
      <c r="E455" s="33"/>
      <c r="F455" s="33"/>
      <c r="G455" s="33"/>
      <c r="H455" s="33"/>
      <c r="I455" s="33"/>
      <c r="J455" s="33"/>
      <c r="K455" s="33"/>
      <c r="L455" s="3"/>
      <c r="M455" s="3"/>
      <c r="N455" s="3"/>
    </row>
    <row r="456" spans="2:14" x14ac:dyDescent="0.3">
      <c r="B456" s="74"/>
      <c r="C456" s="74"/>
      <c r="D456" s="33"/>
      <c r="E456" s="33"/>
      <c r="F456" s="33"/>
      <c r="G456" s="33"/>
      <c r="H456" s="33"/>
      <c r="I456" s="33"/>
      <c r="J456" s="33"/>
      <c r="K456" s="33"/>
      <c r="L456" s="3"/>
      <c r="M456" s="3"/>
      <c r="N456" s="3"/>
    </row>
    <row r="457" spans="2:14" x14ac:dyDescent="0.3">
      <c r="B457" s="74"/>
      <c r="C457" s="74"/>
      <c r="D457" s="33"/>
      <c r="E457" s="33"/>
      <c r="F457" s="33"/>
      <c r="G457" s="33"/>
      <c r="H457" s="33"/>
      <c r="I457" s="33"/>
      <c r="J457" s="33"/>
      <c r="K457" s="33"/>
      <c r="L457" s="3"/>
      <c r="M457" s="3"/>
      <c r="N457" s="3"/>
    </row>
    <row r="458" spans="2:14" x14ac:dyDescent="0.3">
      <c r="B458" s="74"/>
      <c r="C458" s="74"/>
      <c r="D458" s="33"/>
      <c r="E458" s="33"/>
      <c r="F458" s="33"/>
      <c r="G458" s="33"/>
      <c r="H458" s="33"/>
      <c r="I458" s="33"/>
      <c r="J458" s="33"/>
      <c r="K458" s="33"/>
      <c r="L458" s="3"/>
      <c r="M458" s="3"/>
      <c r="N458" s="3"/>
    </row>
    <row r="459" spans="2:14" x14ac:dyDescent="0.3">
      <c r="B459" s="74"/>
      <c r="C459" s="74"/>
      <c r="D459" s="33"/>
      <c r="E459" s="33"/>
      <c r="F459" s="33"/>
      <c r="G459" s="33"/>
      <c r="H459" s="33"/>
      <c r="I459" s="33"/>
      <c r="J459" s="33"/>
      <c r="K459" s="33"/>
      <c r="L459" s="3"/>
      <c r="M459" s="3"/>
      <c r="N459" s="3"/>
    </row>
    <row r="460" spans="2:14" x14ac:dyDescent="0.3">
      <c r="B460" s="74"/>
      <c r="C460" s="74"/>
      <c r="D460" s="33"/>
      <c r="E460" s="33"/>
      <c r="F460" s="33"/>
      <c r="G460" s="33"/>
      <c r="H460" s="33"/>
      <c r="I460" s="33"/>
      <c r="J460" s="33"/>
      <c r="K460" s="33"/>
      <c r="L460" s="3"/>
      <c r="M460" s="3"/>
      <c r="N460" s="3"/>
    </row>
    <row r="461" spans="2:14" x14ac:dyDescent="0.3">
      <c r="B461" s="74"/>
      <c r="C461" s="74"/>
      <c r="D461" s="33"/>
      <c r="E461" s="33"/>
      <c r="F461" s="33"/>
      <c r="G461" s="33"/>
      <c r="H461" s="33"/>
      <c r="I461" s="33"/>
      <c r="J461" s="33"/>
      <c r="K461" s="33"/>
      <c r="L461" s="3"/>
      <c r="M461" s="3"/>
      <c r="N461" s="3"/>
    </row>
    <row r="462" spans="2:14" x14ac:dyDescent="0.3">
      <c r="B462" s="74"/>
      <c r="C462" s="74"/>
      <c r="D462" s="33"/>
      <c r="E462" s="33"/>
      <c r="F462" s="33"/>
      <c r="G462" s="33"/>
      <c r="H462" s="33"/>
      <c r="I462" s="33"/>
      <c r="J462" s="33"/>
      <c r="K462" s="33"/>
      <c r="L462" s="3"/>
      <c r="M462" s="3"/>
      <c r="N462" s="3"/>
    </row>
    <row r="463" spans="2:14" x14ac:dyDescent="0.3">
      <c r="B463" s="74"/>
      <c r="C463" s="74"/>
      <c r="D463" s="33"/>
      <c r="E463" s="33"/>
      <c r="F463" s="33"/>
      <c r="G463" s="33"/>
      <c r="H463" s="33"/>
      <c r="I463" s="33"/>
      <c r="J463" s="33"/>
      <c r="K463" s="33"/>
      <c r="L463" s="3"/>
      <c r="M463" s="3"/>
      <c r="N463" s="3"/>
    </row>
    <row r="464" spans="2:14" x14ac:dyDescent="0.3">
      <c r="B464" s="74"/>
      <c r="C464" s="74"/>
      <c r="D464" s="33"/>
      <c r="E464" s="33"/>
      <c r="F464" s="33"/>
      <c r="G464" s="33"/>
      <c r="H464" s="33"/>
      <c r="I464" s="33"/>
      <c r="J464" s="33"/>
      <c r="K464" s="33"/>
      <c r="L464" s="3"/>
      <c r="M464" s="3"/>
      <c r="N464" s="3"/>
    </row>
    <row r="465" spans="2:14" x14ac:dyDescent="0.3">
      <c r="B465" s="74"/>
      <c r="C465" s="74"/>
      <c r="D465" s="33"/>
      <c r="E465" s="33"/>
      <c r="F465" s="33"/>
      <c r="G465" s="33"/>
      <c r="H465" s="33"/>
      <c r="I465" s="33"/>
      <c r="J465" s="33"/>
      <c r="K465" s="33"/>
      <c r="L465" s="3"/>
      <c r="M465" s="3"/>
      <c r="N465" s="3"/>
    </row>
    <row r="466" spans="2:14" x14ac:dyDescent="0.3">
      <c r="B466" s="74"/>
      <c r="C466" s="74"/>
      <c r="D466" s="33"/>
      <c r="E466" s="33"/>
      <c r="F466" s="33"/>
      <c r="G466" s="33"/>
      <c r="H466" s="33"/>
      <c r="I466" s="33"/>
      <c r="J466" s="33"/>
      <c r="K466" s="33"/>
      <c r="L466" s="3"/>
      <c r="M466" s="3"/>
      <c r="N466" s="3"/>
    </row>
    <row r="467" spans="2:14" x14ac:dyDescent="0.3">
      <c r="B467" s="74"/>
      <c r="C467" s="74"/>
      <c r="D467" s="33"/>
      <c r="E467" s="33"/>
      <c r="F467" s="33"/>
      <c r="G467" s="33"/>
      <c r="H467" s="33"/>
      <c r="I467" s="33"/>
      <c r="J467" s="33"/>
      <c r="K467" s="33"/>
      <c r="L467" s="3"/>
      <c r="M467" s="3"/>
      <c r="N467" s="3"/>
    </row>
    <row r="468" spans="2:14" x14ac:dyDescent="0.3">
      <c r="B468" s="74"/>
      <c r="C468" s="74"/>
      <c r="D468" s="33"/>
      <c r="E468" s="33"/>
      <c r="F468" s="33"/>
      <c r="G468" s="33"/>
      <c r="H468" s="33"/>
      <c r="I468" s="33"/>
      <c r="J468" s="33"/>
      <c r="K468" s="33"/>
      <c r="L468" s="3"/>
      <c r="M468" s="3"/>
      <c r="N468" s="3"/>
    </row>
    <row r="469" spans="2:14" x14ac:dyDescent="0.3">
      <c r="B469" s="74"/>
      <c r="C469" s="74"/>
      <c r="D469" s="33"/>
      <c r="E469" s="33"/>
      <c r="F469" s="33"/>
      <c r="G469" s="33"/>
      <c r="H469" s="33"/>
      <c r="I469" s="33"/>
      <c r="J469" s="33"/>
      <c r="K469" s="33"/>
      <c r="L469" s="3"/>
      <c r="M469" s="3"/>
      <c r="N469" s="3"/>
    </row>
    <row r="470" spans="2:14" x14ac:dyDescent="0.3">
      <c r="B470" s="74"/>
      <c r="C470" s="74"/>
      <c r="D470" s="33"/>
      <c r="E470" s="33"/>
      <c r="F470" s="33"/>
      <c r="G470" s="33"/>
      <c r="H470" s="33"/>
      <c r="I470" s="33"/>
      <c r="J470" s="33"/>
      <c r="K470" s="33"/>
      <c r="L470" s="3"/>
      <c r="M470" s="3"/>
      <c r="N470" s="3"/>
    </row>
    <row r="471" spans="2:14" x14ac:dyDescent="0.3">
      <c r="B471" s="74"/>
      <c r="C471" s="74"/>
      <c r="D471" s="33"/>
      <c r="E471" s="33"/>
      <c r="F471" s="33"/>
      <c r="G471" s="33"/>
      <c r="H471" s="33"/>
      <c r="I471" s="33"/>
      <c r="J471" s="33"/>
      <c r="K471" s="33"/>
      <c r="L471" s="3"/>
      <c r="M471" s="3"/>
      <c r="N471" s="3"/>
    </row>
    <row r="472" spans="2:14" x14ac:dyDescent="0.3">
      <c r="B472" s="74"/>
      <c r="C472" s="74"/>
      <c r="D472" s="33"/>
      <c r="E472" s="33"/>
      <c r="F472" s="33"/>
      <c r="G472" s="33"/>
      <c r="H472" s="33"/>
      <c r="I472" s="33"/>
      <c r="J472" s="33"/>
      <c r="K472" s="33"/>
      <c r="L472" s="3"/>
      <c r="M472" s="3"/>
      <c r="N472" s="3"/>
    </row>
    <row r="473" spans="2:14" x14ac:dyDescent="0.3">
      <c r="B473" s="74"/>
      <c r="C473" s="74"/>
      <c r="D473" s="33"/>
      <c r="E473" s="33"/>
      <c r="F473" s="33"/>
      <c r="G473" s="33"/>
      <c r="H473" s="33"/>
      <c r="I473" s="33"/>
      <c r="J473" s="33"/>
      <c r="K473" s="33"/>
      <c r="L473" s="3"/>
      <c r="M473" s="3"/>
      <c r="N473" s="3"/>
    </row>
    <row r="474" spans="2:14" x14ac:dyDescent="0.3">
      <c r="B474" s="74"/>
      <c r="C474" s="74"/>
      <c r="D474" s="33"/>
      <c r="E474" s="33"/>
      <c r="F474" s="33"/>
      <c r="G474" s="33"/>
      <c r="H474" s="33"/>
      <c r="I474" s="33"/>
      <c r="J474" s="33"/>
      <c r="K474" s="33"/>
      <c r="L474" s="3"/>
      <c r="M474" s="3"/>
      <c r="N474" s="3"/>
    </row>
    <row r="475" spans="2:14" x14ac:dyDescent="0.3">
      <c r="B475" s="74"/>
      <c r="C475" s="74"/>
      <c r="D475" s="33"/>
      <c r="E475" s="33"/>
      <c r="F475" s="33"/>
      <c r="G475" s="33"/>
      <c r="H475" s="33"/>
      <c r="I475" s="33"/>
      <c r="J475" s="33"/>
      <c r="K475" s="33"/>
      <c r="L475" s="3"/>
      <c r="M475" s="3"/>
      <c r="N475" s="3"/>
    </row>
    <row r="476" spans="2:14" x14ac:dyDescent="0.3">
      <c r="B476" s="74"/>
      <c r="C476" s="74"/>
      <c r="D476" s="33"/>
      <c r="E476" s="33"/>
      <c r="F476" s="33"/>
      <c r="G476" s="33"/>
      <c r="H476" s="33"/>
      <c r="I476" s="33"/>
      <c r="J476" s="33"/>
      <c r="K476" s="33"/>
      <c r="L476" s="3"/>
      <c r="M476" s="3"/>
      <c r="N476" s="3"/>
    </row>
    <row r="477" spans="2:14" x14ac:dyDescent="0.3">
      <c r="B477" s="74"/>
      <c r="C477" s="74"/>
      <c r="D477" s="33"/>
      <c r="E477" s="33"/>
      <c r="F477" s="33"/>
      <c r="G477" s="33"/>
      <c r="H477" s="33"/>
      <c r="I477" s="33"/>
      <c r="J477" s="33"/>
      <c r="K477" s="33"/>
      <c r="L477" s="3"/>
      <c r="M477" s="3"/>
      <c r="N477" s="3"/>
    </row>
    <row r="478" spans="2:14" x14ac:dyDescent="0.3">
      <c r="B478" s="74"/>
      <c r="C478" s="74"/>
      <c r="D478" s="33"/>
      <c r="E478" s="33"/>
      <c r="F478" s="33"/>
      <c r="G478" s="33"/>
      <c r="H478" s="33"/>
      <c r="I478" s="33"/>
      <c r="J478" s="33"/>
      <c r="K478" s="33"/>
      <c r="L478" s="3"/>
      <c r="M478" s="3"/>
      <c r="N478" s="3"/>
    </row>
    <row r="479" spans="2:14" x14ac:dyDescent="0.3">
      <c r="B479" s="74"/>
      <c r="C479" s="74"/>
      <c r="D479" s="33"/>
      <c r="E479" s="33"/>
      <c r="F479" s="33"/>
      <c r="G479" s="33"/>
      <c r="H479" s="33"/>
      <c r="I479" s="33"/>
      <c r="J479" s="33"/>
      <c r="K479" s="33"/>
      <c r="L479" s="3"/>
      <c r="M479" s="3"/>
      <c r="N479" s="3"/>
    </row>
    <row r="480" spans="2:14" x14ac:dyDescent="0.3">
      <c r="B480" s="74"/>
      <c r="C480" s="74"/>
      <c r="D480" s="33"/>
      <c r="E480" s="33"/>
      <c r="F480" s="33"/>
      <c r="G480" s="33"/>
      <c r="H480" s="33"/>
      <c r="I480" s="33"/>
      <c r="J480" s="33"/>
      <c r="K480" s="33"/>
      <c r="L480" s="3"/>
      <c r="M480" s="3"/>
      <c r="N480" s="3"/>
    </row>
    <row r="481" spans="2:14" x14ac:dyDescent="0.3">
      <c r="B481" s="74"/>
      <c r="C481" s="74"/>
      <c r="D481" s="33"/>
      <c r="E481" s="33"/>
      <c r="F481" s="33"/>
      <c r="G481" s="33"/>
      <c r="H481" s="33"/>
      <c r="I481" s="33"/>
      <c r="J481" s="33"/>
      <c r="K481" s="33"/>
      <c r="L481" s="3"/>
      <c r="M481" s="3"/>
      <c r="N481" s="3"/>
    </row>
    <row r="482" spans="2:14" x14ac:dyDescent="0.3">
      <c r="B482" s="74"/>
      <c r="C482" s="74"/>
      <c r="D482" s="33"/>
      <c r="E482" s="33"/>
      <c r="F482" s="33"/>
      <c r="G482" s="33"/>
      <c r="H482" s="33"/>
      <c r="I482" s="33"/>
      <c r="J482" s="33"/>
      <c r="K482" s="33"/>
      <c r="L482" s="3"/>
      <c r="M482" s="3"/>
      <c r="N482" s="3"/>
    </row>
    <row r="483" spans="2:14" x14ac:dyDescent="0.3">
      <c r="B483" s="74"/>
      <c r="C483" s="74"/>
      <c r="D483" s="33"/>
      <c r="E483" s="33"/>
      <c r="F483" s="33"/>
      <c r="G483" s="33"/>
      <c r="H483" s="33"/>
      <c r="I483" s="33"/>
      <c r="J483" s="33"/>
      <c r="K483" s="33"/>
      <c r="L483" s="3"/>
      <c r="M483" s="3"/>
      <c r="N483" s="3"/>
    </row>
    <row r="484" spans="2:14" x14ac:dyDescent="0.3">
      <c r="B484" s="74"/>
      <c r="C484" s="74"/>
      <c r="D484" s="33"/>
      <c r="E484" s="33"/>
      <c r="F484" s="33"/>
      <c r="G484" s="33"/>
      <c r="H484" s="33"/>
      <c r="I484" s="33"/>
      <c r="J484" s="33"/>
      <c r="K484" s="33"/>
      <c r="L484" s="3"/>
      <c r="M484" s="3"/>
      <c r="N484" s="3"/>
    </row>
    <row r="485" spans="2:14" x14ac:dyDescent="0.3">
      <c r="B485" s="74"/>
      <c r="C485" s="74"/>
      <c r="D485" s="33"/>
      <c r="E485" s="33"/>
      <c r="F485" s="33"/>
      <c r="G485" s="33"/>
      <c r="H485" s="33"/>
      <c r="I485" s="33"/>
      <c r="J485" s="33"/>
      <c r="K485" s="33"/>
      <c r="L485" s="3"/>
      <c r="M485" s="3"/>
      <c r="N485" s="3"/>
    </row>
    <row r="486" spans="2:14" x14ac:dyDescent="0.3">
      <c r="B486" s="74"/>
      <c r="C486" s="74"/>
      <c r="D486" s="33"/>
      <c r="E486" s="33"/>
      <c r="F486" s="33"/>
      <c r="G486" s="33"/>
      <c r="H486" s="33"/>
      <c r="I486" s="33"/>
      <c r="J486" s="33"/>
      <c r="K486" s="33"/>
      <c r="L486" s="3"/>
      <c r="M486" s="3"/>
      <c r="N486" s="3"/>
    </row>
    <row r="487" spans="2:14" x14ac:dyDescent="0.3">
      <c r="B487" s="74"/>
      <c r="C487" s="74"/>
      <c r="D487" s="33"/>
      <c r="E487" s="33"/>
      <c r="F487" s="33"/>
      <c r="G487" s="33"/>
      <c r="H487" s="33"/>
      <c r="I487" s="33"/>
      <c r="J487" s="33"/>
      <c r="K487" s="33"/>
      <c r="L487" s="3"/>
      <c r="M487" s="3"/>
      <c r="N487" s="3"/>
    </row>
    <row r="488" spans="2:14" x14ac:dyDescent="0.3">
      <c r="B488" s="74"/>
      <c r="C488" s="74"/>
      <c r="D488" s="33"/>
      <c r="E488" s="33"/>
      <c r="F488" s="33"/>
      <c r="G488" s="33"/>
      <c r="H488" s="33"/>
      <c r="I488" s="33"/>
      <c r="J488" s="33"/>
      <c r="K488" s="33"/>
      <c r="L488" s="3"/>
      <c r="M488" s="3"/>
      <c r="N488" s="3"/>
    </row>
    <row r="489" spans="2:14" x14ac:dyDescent="0.3">
      <c r="B489" s="74"/>
      <c r="C489" s="74"/>
      <c r="D489" s="33"/>
      <c r="E489" s="33"/>
      <c r="F489" s="33"/>
      <c r="G489" s="33"/>
      <c r="H489" s="33"/>
      <c r="I489" s="33"/>
      <c r="J489" s="33"/>
      <c r="K489" s="33"/>
      <c r="L489" s="3"/>
      <c r="M489" s="3"/>
      <c r="N489" s="3"/>
    </row>
    <row r="490" spans="2:14" x14ac:dyDescent="0.3">
      <c r="B490" s="74"/>
      <c r="C490" s="74"/>
      <c r="D490" s="33"/>
      <c r="E490" s="33"/>
      <c r="F490" s="33"/>
      <c r="G490" s="33"/>
      <c r="H490" s="33"/>
      <c r="I490" s="33"/>
      <c r="J490" s="33"/>
      <c r="K490" s="33"/>
      <c r="L490" s="3"/>
      <c r="M490" s="3"/>
      <c r="N490" s="3"/>
    </row>
    <row r="491" spans="2:14" x14ac:dyDescent="0.3">
      <c r="B491" s="74"/>
      <c r="C491" s="74"/>
      <c r="D491" s="33"/>
      <c r="E491" s="33"/>
      <c r="F491" s="33"/>
      <c r="G491" s="33"/>
      <c r="H491" s="33"/>
      <c r="I491" s="33"/>
      <c r="J491" s="33"/>
      <c r="K491" s="33"/>
      <c r="L491" s="3"/>
      <c r="M491" s="3"/>
      <c r="N491" s="3"/>
    </row>
    <row r="492" spans="2:14" x14ac:dyDescent="0.3">
      <c r="B492" s="74"/>
      <c r="C492" s="74"/>
      <c r="D492" s="33"/>
      <c r="E492" s="33"/>
      <c r="F492" s="33"/>
      <c r="G492" s="33"/>
      <c r="H492" s="33"/>
      <c r="I492" s="33"/>
      <c r="J492" s="33"/>
      <c r="K492" s="33"/>
      <c r="L492" s="3"/>
      <c r="M492" s="3"/>
      <c r="N492" s="3"/>
    </row>
    <row r="493" spans="2:14" x14ac:dyDescent="0.3">
      <c r="B493" s="74"/>
      <c r="C493" s="74"/>
      <c r="D493" s="33"/>
      <c r="E493" s="33"/>
      <c r="F493" s="33"/>
      <c r="G493" s="33"/>
      <c r="H493" s="33"/>
      <c r="I493" s="33"/>
      <c r="J493" s="33"/>
      <c r="K493" s="33"/>
      <c r="L493" s="3"/>
      <c r="M493" s="3"/>
      <c r="N493" s="3"/>
    </row>
    <row r="494" spans="2:14" x14ac:dyDescent="0.3">
      <c r="B494" s="74"/>
      <c r="C494" s="74"/>
      <c r="D494" s="33"/>
      <c r="E494" s="33"/>
      <c r="F494" s="33"/>
      <c r="G494" s="33"/>
      <c r="H494" s="33"/>
      <c r="I494" s="33"/>
      <c r="J494" s="33"/>
      <c r="K494" s="33"/>
      <c r="L494" s="3"/>
      <c r="M494" s="3"/>
      <c r="N494" s="3"/>
    </row>
    <row r="495" spans="2:14" x14ac:dyDescent="0.3">
      <c r="B495" s="74"/>
      <c r="C495" s="74"/>
      <c r="D495" s="33"/>
      <c r="E495" s="33"/>
      <c r="F495" s="33"/>
      <c r="G495" s="33"/>
      <c r="H495" s="33"/>
      <c r="I495" s="33"/>
      <c r="J495" s="33"/>
      <c r="K495" s="33"/>
      <c r="L495" s="3"/>
      <c r="M495" s="3"/>
      <c r="N495" s="3"/>
    </row>
    <row r="496" spans="2:14" x14ac:dyDescent="0.3">
      <c r="B496" s="74"/>
      <c r="C496" s="74"/>
      <c r="D496" s="33"/>
      <c r="E496" s="33"/>
      <c r="F496" s="33"/>
      <c r="G496" s="33"/>
      <c r="H496" s="33"/>
      <c r="I496" s="33"/>
      <c r="J496" s="33"/>
      <c r="K496" s="33"/>
      <c r="L496" s="3"/>
      <c r="M496" s="3"/>
      <c r="N496" s="3"/>
    </row>
    <row r="497" spans="2:14" x14ac:dyDescent="0.3">
      <c r="B497" s="74"/>
      <c r="C497" s="74"/>
      <c r="D497" s="33"/>
      <c r="E497" s="33"/>
      <c r="F497" s="33"/>
      <c r="G497" s="33"/>
      <c r="H497" s="33"/>
      <c r="I497" s="33"/>
      <c r="J497" s="33"/>
      <c r="K497" s="33"/>
      <c r="L497" s="3"/>
      <c r="M497" s="3"/>
      <c r="N497" s="3"/>
    </row>
    <row r="498" spans="2:14" x14ac:dyDescent="0.3">
      <c r="B498" s="74"/>
      <c r="C498" s="74"/>
      <c r="D498" s="33"/>
      <c r="E498" s="33"/>
      <c r="F498" s="33"/>
      <c r="G498" s="33"/>
      <c r="H498" s="33"/>
      <c r="I498" s="33"/>
      <c r="J498" s="33"/>
      <c r="K498" s="33"/>
      <c r="L498" s="3"/>
      <c r="M498" s="3"/>
      <c r="N498" s="3"/>
    </row>
    <row r="499" spans="2:14" x14ac:dyDescent="0.3">
      <c r="B499" s="74"/>
      <c r="C499" s="74"/>
      <c r="D499" s="33"/>
      <c r="E499" s="33"/>
      <c r="F499" s="33"/>
      <c r="G499" s="33"/>
      <c r="H499" s="33"/>
      <c r="I499" s="33"/>
      <c r="J499" s="33"/>
      <c r="K499" s="33"/>
      <c r="L499" s="3"/>
      <c r="M499" s="3"/>
      <c r="N499" s="3"/>
    </row>
    <row r="500" spans="2:14" x14ac:dyDescent="0.3">
      <c r="B500" s="74"/>
      <c r="C500" s="74"/>
      <c r="D500" s="33"/>
      <c r="E500" s="33"/>
      <c r="F500" s="33"/>
      <c r="G500" s="33"/>
      <c r="H500" s="33"/>
      <c r="I500" s="33"/>
      <c r="J500" s="33"/>
      <c r="K500" s="33"/>
      <c r="L500" s="3"/>
      <c r="M500" s="3"/>
      <c r="N500" s="3"/>
    </row>
    <row r="501" spans="2:14" x14ac:dyDescent="0.3">
      <c r="B501" s="74"/>
      <c r="C501" s="74"/>
      <c r="D501" s="33"/>
      <c r="E501" s="33"/>
      <c r="F501" s="33"/>
      <c r="G501" s="33"/>
      <c r="H501" s="33"/>
      <c r="I501" s="33"/>
      <c r="J501" s="33"/>
      <c r="K501" s="33"/>
      <c r="L501" s="3"/>
      <c r="M501" s="3"/>
      <c r="N501" s="3"/>
    </row>
    <row r="502" spans="2:14" x14ac:dyDescent="0.3">
      <c r="B502" s="74"/>
      <c r="C502" s="74"/>
      <c r="D502" s="33"/>
      <c r="E502" s="33"/>
      <c r="F502" s="33"/>
      <c r="G502" s="33"/>
      <c r="H502" s="33"/>
      <c r="I502" s="33"/>
      <c r="J502" s="33"/>
      <c r="K502" s="33"/>
      <c r="L502" s="3"/>
      <c r="M502" s="3"/>
      <c r="N502" s="3"/>
    </row>
    <row r="503" spans="2:14" x14ac:dyDescent="0.3">
      <c r="B503" s="74"/>
      <c r="C503" s="74"/>
      <c r="D503" s="33"/>
      <c r="E503" s="33"/>
      <c r="F503" s="33"/>
      <c r="G503" s="33"/>
      <c r="H503" s="33"/>
      <c r="I503" s="33"/>
      <c r="J503" s="33"/>
      <c r="K503" s="33"/>
      <c r="L503" s="3"/>
      <c r="M503" s="3"/>
      <c r="N503" s="3"/>
    </row>
    <row r="504" spans="2:14" x14ac:dyDescent="0.3">
      <c r="B504" s="74"/>
      <c r="C504" s="74"/>
      <c r="D504" s="33"/>
      <c r="E504" s="33"/>
      <c r="F504" s="33"/>
      <c r="G504" s="33"/>
      <c r="H504" s="33"/>
      <c r="I504" s="33"/>
      <c r="J504" s="33"/>
      <c r="K504" s="33"/>
      <c r="L504" s="3"/>
      <c r="M504" s="3"/>
      <c r="N504" s="3"/>
    </row>
    <row r="505" spans="2:14" x14ac:dyDescent="0.3">
      <c r="B505" s="74"/>
      <c r="C505" s="74"/>
      <c r="D505" s="33"/>
      <c r="E505" s="33"/>
      <c r="F505" s="33"/>
      <c r="G505" s="33"/>
      <c r="H505" s="33"/>
      <c r="I505" s="33"/>
      <c r="J505" s="33"/>
      <c r="K505" s="33"/>
      <c r="L505" s="3"/>
      <c r="M505" s="3"/>
      <c r="N505" s="3"/>
    </row>
    <row r="506" spans="2:14" x14ac:dyDescent="0.3">
      <c r="B506" s="74"/>
      <c r="C506" s="74"/>
      <c r="D506" s="33"/>
      <c r="E506" s="33"/>
      <c r="F506" s="33"/>
      <c r="G506" s="33"/>
      <c r="H506" s="33"/>
      <c r="I506" s="33"/>
      <c r="J506" s="33"/>
      <c r="K506" s="33"/>
      <c r="L506" s="3"/>
      <c r="M506" s="3"/>
      <c r="N506" s="3"/>
    </row>
    <row r="507" spans="2:14" x14ac:dyDescent="0.3">
      <c r="B507" s="74"/>
      <c r="C507" s="74"/>
      <c r="D507" s="33"/>
      <c r="E507" s="33"/>
      <c r="F507" s="33"/>
      <c r="G507" s="33"/>
      <c r="H507" s="33"/>
      <c r="I507" s="33"/>
      <c r="J507" s="33"/>
      <c r="K507" s="33"/>
      <c r="L507" s="3"/>
      <c r="M507" s="3"/>
      <c r="N507" s="3"/>
    </row>
    <row r="508" spans="2:14" x14ac:dyDescent="0.3">
      <c r="B508" s="74"/>
      <c r="C508" s="74"/>
      <c r="D508" s="33"/>
      <c r="E508" s="33"/>
      <c r="F508" s="33"/>
      <c r="G508" s="33"/>
      <c r="H508" s="33"/>
      <c r="I508" s="33"/>
      <c r="J508" s="33"/>
      <c r="K508" s="33"/>
      <c r="L508" s="3"/>
      <c r="M508" s="3"/>
      <c r="N508" s="3"/>
    </row>
    <row r="509" spans="2:14" x14ac:dyDescent="0.3">
      <c r="B509" s="74"/>
      <c r="C509" s="74"/>
      <c r="D509" s="33"/>
      <c r="E509" s="33"/>
      <c r="F509" s="33"/>
      <c r="G509" s="33"/>
      <c r="H509" s="33"/>
      <c r="I509" s="33"/>
      <c r="J509" s="33"/>
      <c r="K509" s="33"/>
      <c r="L509" s="3"/>
      <c r="M509" s="3"/>
      <c r="N509" s="3"/>
    </row>
    <row r="510" spans="2:14" x14ac:dyDescent="0.3">
      <c r="B510" s="74"/>
      <c r="C510" s="74"/>
      <c r="D510" s="33"/>
      <c r="E510" s="33"/>
      <c r="F510" s="33"/>
      <c r="G510" s="33"/>
      <c r="H510" s="33"/>
      <c r="I510" s="33"/>
      <c r="J510" s="33"/>
      <c r="K510" s="33"/>
      <c r="L510" s="3"/>
      <c r="M510" s="3"/>
      <c r="N510" s="3"/>
    </row>
    <row r="511" spans="2:14" x14ac:dyDescent="0.3">
      <c r="B511" s="74"/>
      <c r="C511" s="74"/>
      <c r="D511" s="33"/>
      <c r="E511" s="33"/>
      <c r="F511" s="33"/>
      <c r="G511" s="33"/>
      <c r="H511" s="33"/>
      <c r="I511" s="33"/>
      <c r="J511" s="33"/>
      <c r="K511" s="33"/>
      <c r="L511" s="3"/>
      <c r="M511" s="3"/>
      <c r="N511" s="3"/>
    </row>
    <row r="512" spans="2:14" x14ac:dyDescent="0.3">
      <c r="B512" s="74"/>
      <c r="C512" s="74"/>
      <c r="D512" s="33"/>
      <c r="E512" s="33"/>
      <c r="F512" s="33"/>
      <c r="G512" s="33"/>
      <c r="H512" s="33"/>
      <c r="I512" s="33"/>
      <c r="J512" s="33"/>
      <c r="K512" s="33"/>
      <c r="L512" s="3"/>
      <c r="M512" s="3"/>
      <c r="N512" s="3"/>
    </row>
    <row r="513" spans="2:14" x14ac:dyDescent="0.3">
      <c r="B513" s="74"/>
      <c r="C513" s="74"/>
      <c r="D513" s="33"/>
      <c r="E513" s="33"/>
      <c r="F513" s="33"/>
      <c r="G513" s="33"/>
      <c r="H513" s="33"/>
      <c r="I513" s="33"/>
      <c r="J513" s="33"/>
      <c r="K513" s="33"/>
      <c r="L513" s="3"/>
      <c r="M513" s="3"/>
      <c r="N513" s="3"/>
    </row>
    <row r="514" spans="2:14" x14ac:dyDescent="0.3">
      <c r="B514" s="74"/>
      <c r="C514" s="74"/>
      <c r="D514" s="33"/>
      <c r="E514" s="33"/>
      <c r="F514" s="33"/>
      <c r="G514" s="33"/>
      <c r="H514" s="33"/>
      <c r="I514" s="33"/>
      <c r="J514" s="33"/>
      <c r="K514" s="33"/>
      <c r="L514" s="3"/>
      <c r="M514" s="3"/>
      <c r="N514" s="3"/>
    </row>
    <row r="515" spans="2:14" x14ac:dyDescent="0.3">
      <c r="B515" s="74"/>
      <c r="C515" s="74"/>
      <c r="D515" s="33"/>
      <c r="E515" s="33"/>
      <c r="F515" s="33"/>
      <c r="G515" s="33"/>
      <c r="H515" s="33"/>
      <c r="I515" s="33"/>
      <c r="J515" s="33"/>
      <c r="K515" s="33"/>
      <c r="L515" s="3"/>
      <c r="M515" s="3"/>
      <c r="N515" s="3"/>
    </row>
    <row r="516" spans="2:14" x14ac:dyDescent="0.3">
      <c r="B516" s="74"/>
      <c r="C516" s="74"/>
      <c r="D516" s="33"/>
      <c r="E516" s="33"/>
      <c r="F516" s="33"/>
      <c r="G516" s="33"/>
      <c r="H516" s="33"/>
      <c r="I516" s="33"/>
      <c r="J516" s="33"/>
      <c r="K516" s="33"/>
      <c r="L516" s="3"/>
      <c r="M516" s="3"/>
      <c r="N516" s="3"/>
    </row>
    <row r="517" spans="2:14" x14ac:dyDescent="0.3">
      <c r="B517" s="74"/>
      <c r="C517" s="74"/>
      <c r="D517" s="33"/>
      <c r="E517" s="33"/>
      <c r="F517" s="33"/>
      <c r="G517" s="33"/>
      <c r="H517" s="33"/>
      <c r="I517" s="33"/>
      <c r="J517" s="33"/>
      <c r="K517" s="33"/>
      <c r="L517" s="3"/>
      <c r="M517" s="3"/>
      <c r="N517" s="3"/>
    </row>
    <row r="518" spans="2:14" x14ac:dyDescent="0.3">
      <c r="B518" s="74"/>
      <c r="C518" s="74"/>
      <c r="D518" s="33"/>
      <c r="E518" s="33"/>
      <c r="F518" s="33"/>
      <c r="G518" s="33"/>
      <c r="H518" s="33"/>
      <c r="I518" s="33"/>
      <c r="J518" s="33"/>
      <c r="K518" s="33"/>
      <c r="L518" s="3"/>
      <c r="M518" s="3"/>
      <c r="N518" s="3"/>
    </row>
    <row r="519" spans="2:14" x14ac:dyDescent="0.3">
      <c r="B519" s="74"/>
      <c r="C519" s="74"/>
      <c r="D519" s="33"/>
      <c r="E519" s="33"/>
      <c r="F519" s="33"/>
      <c r="G519" s="33"/>
      <c r="H519" s="33"/>
      <c r="I519" s="33"/>
      <c r="J519" s="33"/>
      <c r="K519" s="33"/>
      <c r="L519" s="3"/>
      <c r="M519" s="3"/>
      <c r="N519" s="3"/>
    </row>
    <row r="520" spans="2:14" x14ac:dyDescent="0.3">
      <c r="B520" s="74"/>
      <c r="C520" s="74"/>
      <c r="D520" s="33"/>
      <c r="E520" s="33"/>
      <c r="F520" s="33"/>
      <c r="G520" s="33"/>
      <c r="H520" s="33"/>
      <c r="I520" s="33"/>
      <c r="J520" s="33"/>
      <c r="K520" s="33"/>
      <c r="L520" s="3"/>
      <c r="M520" s="3"/>
      <c r="N520" s="3"/>
    </row>
    <row r="521" spans="2:14" x14ac:dyDescent="0.3">
      <c r="B521" s="74"/>
      <c r="C521" s="74"/>
      <c r="D521" s="33"/>
      <c r="E521" s="33"/>
      <c r="F521" s="33"/>
      <c r="G521" s="33"/>
      <c r="H521" s="33"/>
      <c r="I521" s="33"/>
      <c r="J521" s="33"/>
      <c r="K521" s="33"/>
      <c r="L521" s="3"/>
      <c r="M521" s="3"/>
      <c r="N521" s="3"/>
    </row>
    <row r="522" spans="2:14" x14ac:dyDescent="0.3">
      <c r="B522" s="74"/>
      <c r="C522" s="74"/>
      <c r="D522" s="33"/>
      <c r="E522" s="33"/>
      <c r="F522" s="33"/>
      <c r="G522" s="33"/>
      <c r="H522" s="33"/>
      <c r="I522" s="33"/>
      <c r="J522" s="33"/>
      <c r="K522" s="33"/>
      <c r="L522" s="3"/>
      <c r="M522" s="3"/>
      <c r="N522" s="3"/>
    </row>
    <row r="523" spans="2:14" x14ac:dyDescent="0.3">
      <c r="B523" s="74"/>
      <c r="C523" s="74"/>
      <c r="D523" s="33"/>
      <c r="E523" s="33"/>
      <c r="F523" s="33"/>
      <c r="G523" s="33"/>
      <c r="H523" s="33"/>
      <c r="I523" s="33"/>
      <c r="J523" s="33"/>
      <c r="K523" s="33"/>
      <c r="L523" s="3"/>
      <c r="M523" s="3"/>
      <c r="N523" s="3"/>
    </row>
    <row r="524" spans="2:14" x14ac:dyDescent="0.3">
      <c r="B524" s="74"/>
      <c r="C524" s="74"/>
      <c r="D524" s="33"/>
      <c r="E524" s="33"/>
      <c r="F524" s="33"/>
      <c r="G524" s="33"/>
      <c r="H524" s="33"/>
      <c r="I524" s="33"/>
      <c r="J524" s="33"/>
      <c r="K524" s="33"/>
      <c r="L524" s="3"/>
      <c r="M524" s="3"/>
      <c r="N524" s="3"/>
    </row>
    <row r="525" spans="2:14" x14ac:dyDescent="0.3">
      <c r="B525" s="74"/>
      <c r="C525" s="74"/>
      <c r="D525" s="33"/>
      <c r="E525" s="33"/>
      <c r="F525" s="33"/>
      <c r="G525" s="33"/>
      <c r="H525" s="33"/>
      <c r="I525" s="33"/>
      <c r="J525" s="33"/>
      <c r="K525" s="33"/>
      <c r="L525" s="3"/>
      <c r="M525" s="3"/>
      <c r="N525" s="3"/>
    </row>
    <row r="526" spans="2:14" x14ac:dyDescent="0.3">
      <c r="B526" s="74"/>
      <c r="C526" s="74"/>
      <c r="D526" s="33"/>
      <c r="E526" s="33"/>
      <c r="F526" s="33"/>
      <c r="G526" s="33"/>
      <c r="H526" s="33"/>
      <c r="I526" s="33"/>
      <c r="J526" s="33"/>
      <c r="K526" s="33"/>
      <c r="L526" s="3"/>
      <c r="M526" s="3"/>
      <c r="N526" s="3"/>
    </row>
    <row r="527" spans="2:14" x14ac:dyDescent="0.3">
      <c r="B527" s="74"/>
      <c r="C527" s="74"/>
      <c r="D527" s="33"/>
      <c r="E527" s="33"/>
      <c r="F527" s="33"/>
      <c r="G527" s="33"/>
      <c r="H527" s="33"/>
      <c r="I527" s="33"/>
      <c r="J527" s="33"/>
      <c r="K527" s="33"/>
      <c r="L527" s="3"/>
      <c r="M527" s="3"/>
      <c r="N527" s="3"/>
    </row>
    <row r="528" spans="2:14" x14ac:dyDescent="0.3">
      <c r="B528" s="74"/>
      <c r="C528" s="74"/>
      <c r="D528" s="33"/>
      <c r="E528" s="33"/>
      <c r="F528" s="33"/>
      <c r="G528" s="33"/>
      <c r="H528" s="33"/>
      <c r="I528" s="33"/>
      <c r="J528" s="33"/>
      <c r="K528" s="33"/>
      <c r="L528" s="3"/>
      <c r="M528" s="3"/>
      <c r="N528" s="3"/>
    </row>
    <row r="529" spans="2:14" x14ac:dyDescent="0.3">
      <c r="B529" s="74"/>
      <c r="C529" s="74"/>
      <c r="D529" s="33"/>
      <c r="E529" s="33"/>
      <c r="F529" s="33"/>
      <c r="G529" s="33"/>
      <c r="H529" s="33"/>
      <c r="I529" s="33"/>
      <c r="J529" s="33"/>
      <c r="K529" s="33"/>
      <c r="L529" s="3"/>
      <c r="M529" s="3"/>
      <c r="N529" s="3"/>
    </row>
    <row r="530" spans="2:14" x14ac:dyDescent="0.3">
      <c r="B530" s="74"/>
      <c r="C530" s="74"/>
      <c r="D530" s="33"/>
      <c r="E530" s="33"/>
      <c r="F530" s="33"/>
      <c r="G530" s="33"/>
      <c r="H530" s="33"/>
      <c r="I530" s="33"/>
      <c r="J530" s="33"/>
      <c r="K530" s="33"/>
      <c r="L530" s="3"/>
      <c r="M530" s="3"/>
      <c r="N530" s="3"/>
    </row>
    <row r="531" spans="2:14" x14ac:dyDescent="0.3">
      <c r="B531" s="74"/>
      <c r="C531" s="74"/>
      <c r="D531" s="33"/>
      <c r="E531" s="33"/>
      <c r="F531" s="33"/>
      <c r="G531" s="33"/>
      <c r="H531" s="33"/>
      <c r="I531" s="33"/>
      <c r="J531" s="33"/>
      <c r="K531" s="33"/>
      <c r="L531" s="3"/>
      <c r="M531" s="3"/>
      <c r="N531" s="3"/>
    </row>
    <row r="532" spans="2:14" x14ac:dyDescent="0.3">
      <c r="B532" s="74"/>
      <c r="C532" s="74"/>
      <c r="D532" s="33"/>
      <c r="E532" s="33"/>
      <c r="F532" s="33"/>
      <c r="G532" s="33"/>
      <c r="H532" s="33"/>
      <c r="I532" s="33"/>
      <c r="J532" s="33"/>
      <c r="K532" s="33"/>
      <c r="L532" s="3"/>
      <c r="M532" s="3"/>
      <c r="N532" s="3"/>
    </row>
    <row r="533" spans="2:14" x14ac:dyDescent="0.3">
      <c r="B533" s="74"/>
      <c r="C533" s="74"/>
      <c r="D533" s="33"/>
      <c r="E533" s="33"/>
      <c r="F533" s="33"/>
      <c r="G533" s="33"/>
      <c r="H533" s="33"/>
      <c r="I533" s="33"/>
      <c r="J533" s="33"/>
      <c r="K533" s="33"/>
      <c r="L533" s="3"/>
      <c r="M533" s="3"/>
      <c r="N533" s="3"/>
    </row>
    <row r="534" spans="2:14" x14ac:dyDescent="0.3">
      <c r="B534" s="74"/>
      <c r="C534" s="74"/>
      <c r="D534" s="33"/>
      <c r="E534" s="33"/>
      <c r="F534" s="33"/>
      <c r="G534" s="33"/>
      <c r="H534" s="33"/>
      <c r="I534" s="33"/>
      <c r="J534" s="33"/>
      <c r="K534" s="33"/>
      <c r="L534" s="3"/>
      <c r="M534" s="3"/>
      <c r="N534" s="3"/>
    </row>
    <row r="535" spans="2:14" x14ac:dyDescent="0.3">
      <c r="B535" s="74"/>
      <c r="C535" s="74"/>
      <c r="D535" s="33"/>
      <c r="E535" s="33"/>
      <c r="F535" s="33"/>
      <c r="G535" s="33"/>
      <c r="H535" s="33"/>
      <c r="I535" s="33"/>
      <c r="J535" s="33"/>
      <c r="K535" s="33"/>
      <c r="L535" s="3"/>
      <c r="M535" s="3"/>
      <c r="N535" s="3"/>
    </row>
    <row r="536" spans="2:14" x14ac:dyDescent="0.3">
      <c r="B536" s="74"/>
      <c r="C536" s="74"/>
      <c r="D536" s="33"/>
      <c r="E536" s="33"/>
      <c r="F536" s="33"/>
      <c r="G536" s="33"/>
      <c r="H536" s="33"/>
      <c r="I536" s="33"/>
      <c r="J536" s="33"/>
      <c r="K536" s="33"/>
      <c r="L536" s="3"/>
      <c r="M536" s="3"/>
      <c r="N536" s="3"/>
    </row>
    <row r="537" spans="2:14" x14ac:dyDescent="0.3">
      <c r="B537" s="74"/>
      <c r="C537" s="74"/>
      <c r="D537" s="33"/>
      <c r="E537" s="33"/>
      <c r="F537" s="33"/>
      <c r="G537" s="33"/>
      <c r="H537" s="33"/>
      <c r="I537" s="33"/>
      <c r="J537" s="33"/>
      <c r="K537" s="33"/>
      <c r="L537" s="3"/>
      <c r="M537" s="3"/>
      <c r="N537" s="3"/>
    </row>
    <row r="538" spans="2:14" x14ac:dyDescent="0.3">
      <c r="B538" s="74"/>
      <c r="C538" s="74"/>
      <c r="D538" s="33"/>
      <c r="E538" s="33"/>
      <c r="F538" s="33"/>
      <c r="G538" s="33"/>
      <c r="H538" s="33"/>
      <c r="I538" s="33"/>
      <c r="J538" s="33"/>
      <c r="K538" s="33"/>
      <c r="L538" s="3"/>
      <c r="M538" s="3"/>
      <c r="N538" s="3"/>
    </row>
    <row r="539" spans="2:14" x14ac:dyDescent="0.3">
      <c r="B539" s="74"/>
      <c r="C539" s="74"/>
      <c r="D539" s="33"/>
      <c r="E539" s="33"/>
      <c r="F539" s="33"/>
      <c r="G539" s="33"/>
      <c r="H539" s="33"/>
      <c r="I539" s="33"/>
      <c r="J539" s="33"/>
      <c r="K539" s="33"/>
      <c r="L539" s="3"/>
      <c r="M539" s="3"/>
      <c r="N539" s="3"/>
    </row>
    <row r="540" spans="2:14" x14ac:dyDescent="0.3">
      <c r="B540" s="74"/>
      <c r="C540" s="74"/>
      <c r="D540" s="33"/>
      <c r="E540" s="33"/>
      <c r="F540" s="33"/>
      <c r="G540" s="33"/>
      <c r="H540" s="33"/>
      <c r="I540" s="33"/>
      <c r="J540" s="33"/>
      <c r="K540" s="33"/>
      <c r="L540" s="3"/>
      <c r="M540" s="3"/>
      <c r="N540" s="3"/>
    </row>
    <row r="541" spans="2:14" x14ac:dyDescent="0.3">
      <c r="B541" s="74"/>
      <c r="C541" s="74"/>
      <c r="D541" s="33"/>
      <c r="E541" s="33"/>
      <c r="F541" s="33"/>
      <c r="G541" s="33"/>
      <c r="H541" s="33"/>
      <c r="I541" s="33"/>
      <c r="J541" s="33"/>
      <c r="K541" s="33"/>
      <c r="L541" s="3"/>
      <c r="M541" s="3"/>
      <c r="N541" s="3"/>
    </row>
    <row r="542" spans="2:14" x14ac:dyDescent="0.3">
      <c r="B542" s="74"/>
      <c r="C542" s="74"/>
      <c r="D542" s="33"/>
      <c r="E542" s="33"/>
      <c r="F542" s="33"/>
      <c r="G542" s="33"/>
      <c r="H542" s="33"/>
      <c r="I542" s="33"/>
      <c r="J542" s="33"/>
      <c r="K542" s="33"/>
      <c r="L542" s="3"/>
      <c r="M542" s="3"/>
      <c r="N542" s="3"/>
    </row>
    <row r="543" spans="2:14" x14ac:dyDescent="0.3">
      <c r="B543" s="74"/>
      <c r="C543" s="74"/>
      <c r="D543" s="33"/>
      <c r="E543" s="33"/>
      <c r="F543" s="33"/>
      <c r="G543" s="33"/>
      <c r="H543" s="33"/>
      <c r="I543" s="33"/>
      <c r="J543" s="33"/>
      <c r="K543" s="33"/>
      <c r="L543" s="3"/>
      <c r="M543" s="3"/>
      <c r="N543" s="3"/>
    </row>
    <row r="544" spans="2:14" x14ac:dyDescent="0.3">
      <c r="B544" s="74"/>
      <c r="C544" s="74"/>
      <c r="D544" s="33"/>
      <c r="E544" s="33"/>
      <c r="F544" s="33"/>
      <c r="G544" s="33"/>
      <c r="H544" s="33"/>
      <c r="I544" s="33"/>
      <c r="J544" s="33"/>
      <c r="K544" s="33"/>
      <c r="L544" s="3"/>
      <c r="M544" s="3"/>
      <c r="N544" s="3"/>
    </row>
    <row r="545" spans="2:14" x14ac:dyDescent="0.3">
      <c r="B545" s="74"/>
      <c r="C545" s="74"/>
      <c r="D545" s="33"/>
      <c r="E545" s="33"/>
      <c r="F545" s="33"/>
      <c r="G545" s="33"/>
      <c r="H545" s="33"/>
      <c r="I545" s="33"/>
      <c r="J545" s="33"/>
      <c r="K545" s="33"/>
      <c r="L545" s="3"/>
      <c r="M545" s="3"/>
      <c r="N545" s="3"/>
    </row>
    <row r="546" spans="2:14" x14ac:dyDescent="0.3">
      <c r="B546" s="74"/>
      <c r="C546" s="74"/>
      <c r="D546" s="33"/>
      <c r="E546" s="33"/>
      <c r="F546" s="33"/>
      <c r="G546" s="33"/>
      <c r="H546" s="33"/>
      <c r="I546" s="33"/>
      <c r="J546" s="33"/>
      <c r="K546" s="33"/>
      <c r="L546" s="3"/>
      <c r="M546" s="3"/>
      <c r="N546" s="3"/>
    </row>
    <row r="547" spans="2:14" x14ac:dyDescent="0.3">
      <c r="B547" s="74"/>
      <c r="C547" s="74"/>
      <c r="D547" s="33"/>
      <c r="E547" s="33"/>
      <c r="F547" s="33"/>
      <c r="G547" s="33"/>
      <c r="H547" s="33"/>
      <c r="I547" s="33"/>
      <c r="J547" s="33"/>
      <c r="K547" s="33"/>
      <c r="L547" s="3"/>
      <c r="M547" s="3"/>
      <c r="N547" s="3"/>
    </row>
    <row r="548" spans="2:14" x14ac:dyDescent="0.3">
      <c r="B548" s="74"/>
      <c r="C548" s="74"/>
      <c r="D548" s="33"/>
      <c r="E548" s="33"/>
      <c r="F548" s="33"/>
      <c r="G548" s="33"/>
      <c r="H548" s="33"/>
      <c r="I548" s="33"/>
      <c r="J548" s="33"/>
      <c r="K548" s="33"/>
      <c r="L548" s="3"/>
      <c r="M548" s="3"/>
      <c r="N548" s="3"/>
    </row>
    <row r="549" spans="2:14" x14ac:dyDescent="0.3">
      <c r="B549" s="74"/>
      <c r="C549" s="74"/>
      <c r="D549" s="33"/>
      <c r="E549" s="33"/>
      <c r="F549" s="33"/>
      <c r="G549" s="33"/>
      <c r="H549" s="33"/>
      <c r="I549" s="33"/>
      <c r="J549" s="33"/>
      <c r="K549" s="33"/>
      <c r="L549" s="3"/>
      <c r="M549" s="3"/>
      <c r="N549" s="3"/>
    </row>
    <row r="550" spans="2:14" x14ac:dyDescent="0.3">
      <c r="B550" s="74"/>
      <c r="C550" s="74"/>
      <c r="D550" s="33"/>
      <c r="E550" s="33"/>
      <c r="F550" s="33"/>
      <c r="G550" s="33"/>
      <c r="H550" s="33"/>
      <c r="I550" s="33"/>
      <c r="J550" s="33"/>
      <c r="K550" s="33"/>
      <c r="L550" s="3"/>
      <c r="M550" s="3"/>
      <c r="N550" s="3"/>
    </row>
    <row r="551" spans="2:14" x14ac:dyDescent="0.3">
      <c r="B551" s="74"/>
      <c r="C551" s="74"/>
      <c r="D551" s="33"/>
      <c r="E551" s="33"/>
      <c r="F551" s="33"/>
      <c r="G551" s="33"/>
      <c r="H551" s="33"/>
      <c r="I551" s="33"/>
      <c r="J551" s="33"/>
      <c r="K551" s="33"/>
      <c r="L551" s="3"/>
      <c r="M551" s="3"/>
      <c r="N551" s="3"/>
    </row>
    <row r="552" spans="2:14" x14ac:dyDescent="0.3">
      <c r="B552" s="74"/>
      <c r="C552" s="74"/>
      <c r="D552" s="33"/>
      <c r="E552" s="33"/>
      <c r="F552" s="33"/>
      <c r="G552" s="33"/>
      <c r="H552" s="33"/>
      <c r="I552" s="33"/>
      <c r="J552" s="33"/>
      <c r="K552" s="33"/>
      <c r="L552" s="3"/>
      <c r="M552" s="3"/>
      <c r="N552" s="3"/>
    </row>
    <row r="553" spans="2:14" x14ac:dyDescent="0.3">
      <c r="B553" s="74"/>
      <c r="C553" s="74"/>
      <c r="D553" s="33"/>
      <c r="E553" s="33"/>
      <c r="F553" s="33"/>
      <c r="G553" s="33"/>
      <c r="H553" s="33"/>
      <c r="I553" s="33"/>
      <c r="J553" s="33"/>
      <c r="K553" s="33"/>
      <c r="L553" s="3"/>
      <c r="M553" s="3"/>
      <c r="N553" s="3"/>
    </row>
    <row r="554" spans="2:14" x14ac:dyDescent="0.3">
      <c r="B554" s="74"/>
      <c r="C554" s="74"/>
      <c r="D554" s="33"/>
      <c r="E554" s="33"/>
      <c r="F554" s="33"/>
      <c r="G554" s="33"/>
      <c r="H554" s="33"/>
      <c r="I554" s="33"/>
      <c r="J554" s="33"/>
      <c r="K554" s="33"/>
      <c r="L554" s="3"/>
      <c r="M554" s="3"/>
      <c r="N554" s="3"/>
    </row>
    <row r="555" spans="2:14" x14ac:dyDescent="0.3">
      <c r="B555" s="74"/>
      <c r="C555" s="74"/>
      <c r="D555" s="33"/>
      <c r="E555" s="33"/>
      <c r="F555" s="33"/>
      <c r="G555" s="33"/>
      <c r="H555" s="33"/>
      <c r="I555" s="33"/>
      <c r="J555" s="33"/>
      <c r="K555" s="33"/>
      <c r="L555" s="3"/>
      <c r="M555" s="3"/>
      <c r="N555" s="3"/>
    </row>
    <row r="556" spans="2:14" x14ac:dyDescent="0.3">
      <c r="B556" s="74"/>
      <c r="C556" s="74"/>
      <c r="D556" s="33"/>
      <c r="E556" s="33"/>
      <c r="F556" s="33"/>
      <c r="G556" s="33"/>
      <c r="H556" s="33"/>
      <c r="I556" s="33"/>
      <c r="J556" s="33"/>
      <c r="K556" s="33"/>
      <c r="L556" s="3"/>
      <c r="M556" s="3"/>
      <c r="N556" s="3"/>
    </row>
    <row r="557" spans="2:14" x14ac:dyDescent="0.3">
      <c r="B557" s="74"/>
      <c r="C557" s="74"/>
      <c r="D557" s="33"/>
      <c r="E557" s="33"/>
      <c r="F557" s="33"/>
      <c r="G557" s="33"/>
      <c r="H557" s="33"/>
      <c r="I557" s="33"/>
      <c r="J557" s="33"/>
      <c r="K557" s="33"/>
      <c r="L557" s="3"/>
      <c r="M557" s="3"/>
      <c r="N557" s="3"/>
    </row>
    <row r="558" spans="2:14" x14ac:dyDescent="0.3">
      <c r="B558" s="74"/>
      <c r="C558" s="74"/>
      <c r="D558" s="33"/>
      <c r="E558" s="33"/>
      <c r="F558" s="33"/>
      <c r="G558" s="33"/>
      <c r="H558" s="33"/>
      <c r="I558" s="33"/>
      <c r="J558" s="33"/>
      <c r="K558" s="33"/>
      <c r="L558" s="3"/>
      <c r="M558" s="3"/>
      <c r="N558" s="3"/>
    </row>
    <row r="559" spans="2:14" x14ac:dyDescent="0.3">
      <c r="B559" s="74"/>
      <c r="C559" s="74"/>
      <c r="D559" s="33"/>
      <c r="E559" s="33"/>
      <c r="F559" s="33"/>
      <c r="G559" s="33"/>
      <c r="H559" s="33"/>
      <c r="I559" s="33"/>
      <c r="J559" s="33"/>
      <c r="K559" s="33"/>
      <c r="L559" s="3"/>
      <c r="M559" s="3"/>
      <c r="N559" s="3"/>
    </row>
    <row r="560" spans="2:14" x14ac:dyDescent="0.3">
      <c r="B560" s="74"/>
      <c r="C560" s="74"/>
      <c r="D560" s="33"/>
      <c r="E560" s="33"/>
      <c r="F560" s="33"/>
      <c r="G560" s="33"/>
      <c r="H560" s="33"/>
      <c r="I560" s="33"/>
      <c r="J560" s="33"/>
      <c r="K560" s="33"/>
      <c r="L560" s="3"/>
      <c r="M560" s="3"/>
      <c r="N560" s="3"/>
    </row>
    <row r="561" spans="2:14" x14ac:dyDescent="0.3">
      <c r="B561" s="74"/>
      <c r="C561" s="74"/>
      <c r="D561" s="33"/>
      <c r="E561" s="33"/>
      <c r="F561" s="33"/>
      <c r="G561" s="33"/>
      <c r="H561" s="33"/>
      <c r="I561" s="33"/>
      <c r="J561" s="33"/>
      <c r="K561" s="33"/>
      <c r="L561" s="3"/>
      <c r="M561" s="3"/>
      <c r="N561" s="3"/>
    </row>
    <row r="562" spans="2:14" x14ac:dyDescent="0.3">
      <c r="B562" s="74"/>
      <c r="C562" s="74"/>
      <c r="D562" s="33"/>
      <c r="E562" s="33"/>
      <c r="F562" s="33"/>
      <c r="G562" s="33"/>
      <c r="H562" s="33"/>
      <c r="I562" s="33"/>
      <c r="J562" s="33"/>
      <c r="K562" s="33"/>
      <c r="L562" s="3"/>
      <c r="M562" s="3"/>
      <c r="N562" s="3"/>
    </row>
    <row r="563" spans="2:14" x14ac:dyDescent="0.3">
      <c r="B563" s="74"/>
      <c r="C563" s="74"/>
      <c r="D563" s="33"/>
      <c r="E563" s="33"/>
      <c r="F563" s="33"/>
      <c r="G563" s="33"/>
      <c r="H563" s="33"/>
      <c r="I563" s="33"/>
      <c r="J563" s="33"/>
      <c r="K563" s="33"/>
      <c r="L563" s="3"/>
      <c r="M563" s="3"/>
      <c r="N563" s="3"/>
    </row>
    <row r="564" spans="2:14" x14ac:dyDescent="0.3">
      <c r="B564" s="74"/>
      <c r="C564" s="74"/>
      <c r="D564" s="33"/>
      <c r="E564" s="33"/>
      <c r="F564" s="33"/>
      <c r="G564" s="33"/>
      <c r="H564" s="33"/>
      <c r="I564" s="33"/>
      <c r="J564" s="33"/>
      <c r="K564" s="33"/>
      <c r="L564" s="3"/>
      <c r="M564" s="3"/>
      <c r="N564" s="3"/>
    </row>
    <row r="565" spans="2:14" x14ac:dyDescent="0.3">
      <c r="B565" s="74"/>
      <c r="C565" s="74"/>
      <c r="D565" s="33"/>
      <c r="E565" s="33"/>
      <c r="F565" s="33"/>
      <c r="G565" s="33"/>
      <c r="H565" s="33"/>
      <c r="I565" s="33"/>
      <c r="J565" s="33"/>
      <c r="K565" s="33"/>
      <c r="L565" s="3"/>
      <c r="M565" s="3"/>
      <c r="N565" s="3"/>
    </row>
    <row r="566" spans="2:14" x14ac:dyDescent="0.3">
      <c r="B566" s="74"/>
      <c r="C566" s="74"/>
      <c r="D566" s="33"/>
      <c r="E566" s="33"/>
      <c r="F566" s="33"/>
      <c r="G566" s="33"/>
      <c r="H566" s="33"/>
      <c r="I566" s="33"/>
      <c r="J566" s="33"/>
      <c r="K566" s="33"/>
      <c r="L566" s="3"/>
      <c r="M566" s="3"/>
      <c r="N566" s="3"/>
    </row>
    <row r="567" spans="2:14" x14ac:dyDescent="0.3">
      <c r="B567" s="74"/>
      <c r="C567" s="74"/>
      <c r="D567" s="33"/>
      <c r="E567" s="33"/>
      <c r="F567" s="33"/>
      <c r="G567" s="33"/>
      <c r="H567" s="33"/>
      <c r="I567" s="33"/>
      <c r="J567" s="33"/>
      <c r="K567" s="33"/>
      <c r="L567" s="3"/>
      <c r="M567" s="3"/>
      <c r="N567" s="3"/>
    </row>
    <row r="568" spans="2:14" x14ac:dyDescent="0.3">
      <c r="B568" s="74"/>
      <c r="C568" s="74"/>
      <c r="D568" s="33"/>
      <c r="E568" s="33"/>
      <c r="F568" s="33"/>
      <c r="G568" s="33"/>
      <c r="H568" s="33"/>
      <c r="I568" s="33"/>
      <c r="J568" s="33"/>
      <c r="K568" s="33"/>
      <c r="L568" s="3"/>
      <c r="M568" s="3"/>
      <c r="N568" s="3"/>
    </row>
    <row r="569" spans="2:14" x14ac:dyDescent="0.3">
      <c r="B569" s="74"/>
      <c r="C569" s="74"/>
      <c r="D569" s="33"/>
      <c r="E569" s="33"/>
      <c r="F569" s="33"/>
      <c r="G569" s="33"/>
      <c r="H569" s="33"/>
      <c r="I569" s="33"/>
      <c r="J569" s="33"/>
      <c r="K569" s="33"/>
      <c r="L569" s="3"/>
      <c r="M569" s="3"/>
      <c r="N569" s="3"/>
    </row>
    <row r="570" spans="2:14" x14ac:dyDescent="0.3">
      <c r="B570" s="74"/>
      <c r="C570" s="74"/>
      <c r="D570" s="33"/>
      <c r="E570" s="33"/>
      <c r="F570" s="33"/>
      <c r="G570" s="33"/>
      <c r="H570" s="33"/>
      <c r="I570" s="33"/>
      <c r="J570" s="33"/>
      <c r="K570" s="33"/>
      <c r="L570" s="3"/>
      <c r="M570" s="3"/>
      <c r="N570" s="3"/>
    </row>
    <row r="571" spans="2:14" x14ac:dyDescent="0.3">
      <c r="B571" s="74"/>
      <c r="C571" s="74"/>
      <c r="D571" s="33"/>
      <c r="E571" s="33"/>
      <c r="F571" s="33"/>
      <c r="G571" s="33"/>
      <c r="H571" s="33"/>
      <c r="I571" s="33"/>
      <c r="J571" s="33"/>
      <c r="K571" s="33"/>
      <c r="L571" s="3"/>
      <c r="M571" s="3"/>
      <c r="N571" s="3"/>
    </row>
    <row r="572" spans="2:14" x14ac:dyDescent="0.3">
      <c r="B572" s="74"/>
      <c r="C572" s="74"/>
      <c r="D572" s="33"/>
      <c r="E572" s="33"/>
      <c r="F572" s="33"/>
      <c r="G572" s="33"/>
      <c r="H572" s="33"/>
      <c r="I572" s="33"/>
      <c r="J572" s="33"/>
      <c r="K572" s="33"/>
      <c r="L572" s="3"/>
      <c r="M572" s="3"/>
      <c r="N572" s="3"/>
    </row>
    <row r="573" spans="2:14" x14ac:dyDescent="0.3">
      <c r="B573" s="74"/>
      <c r="C573" s="74"/>
      <c r="D573" s="33"/>
      <c r="E573" s="33"/>
      <c r="F573" s="33"/>
      <c r="G573" s="33"/>
      <c r="H573" s="33"/>
      <c r="I573" s="33"/>
      <c r="J573" s="33"/>
      <c r="K573" s="33"/>
      <c r="L573" s="3"/>
      <c r="M573" s="3"/>
      <c r="N573" s="3"/>
    </row>
    <row r="574" spans="2:14" x14ac:dyDescent="0.3">
      <c r="B574" s="74"/>
      <c r="C574" s="74"/>
      <c r="D574" s="33"/>
      <c r="E574" s="33"/>
      <c r="F574" s="33"/>
      <c r="G574" s="33"/>
      <c r="H574" s="33"/>
      <c r="I574" s="33"/>
      <c r="J574" s="33"/>
      <c r="K574" s="33"/>
      <c r="L574" s="3"/>
      <c r="M574" s="3"/>
      <c r="N574" s="3"/>
    </row>
    <row r="575" spans="2:14" x14ac:dyDescent="0.3">
      <c r="B575" s="74"/>
      <c r="C575" s="74"/>
      <c r="D575" s="33"/>
      <c r="E575" s="33"/>
      <c r="F575" s="33"/>
      <c r="G575" s="33"/>
      <c r="H575" s="33"/>
      <c r="I575" s="33"/>
      <c r="J575" s="33"/>
      <c r="K575" s="33"/>
      <c r="L575" s="3"/>
      <c r="M575" s="3"/>
      <c r="N575" s="3"/>
    </row>
    <row r="576" spans="2:14" x14ac:dyDescent="0.3">
      <c r="B576" s="74"/>
      <c r="C576" s="74"/>
      <c r="D576" s="33"/>
      <c r="E576" s="33"/>
      <c r="F576" s="33"/>
      <c r="G576" s="33"/>
      <c r="H576" s="33"/>
      <c r="I576" s="33"/>
      <c r="J576" s="33"/>
      <c r="K576" s="33"/>
      <c r="L576" s="3"/>
      <c r="M576" s="3"/>
      <c r="N576" s="3"/>
    </row>
    <row r="577" spans="2:14" x14ac:dyDescent="0.3">
      <c r="B577" s="74"/>
      <c r="C577" s="74"/>
      <c r="D577" s="33"/>
      <c r="E577" s="33"/>
      <c r="F577" s="33"/>
      <c r="G577" s="33"/>
      <c r="H577" s="33"/>
      <c r="I577" s="33"/>
      <c r="J577" s="33"/>
      <c r="K577" s="33"/>
      <c r="L577" s="3"/>
      <c r="M577" s="3"/>
      <c r="N577" s="3"/>
    </row>
    <row r="578" spans="2:14" x14ac:dyDescent="0.3">
      <c r="B578" s="74"/>
      <c r="C578" s="74"/>
      <c r="D578" s="33"/>
      <c r="E578" s="33"/>
      <c r="F578" s="33"/>
      <c r="G578" s="33"/>
      <c r="H578" s="33"/>
      <c r="I578" s="33"/>
      <c r="J578" s="33"/>
      <c r="K578" s="33"/>
      <c r="L578" s="3"/>
      <c r="M578" s="3"/>
      <c r="N578" s="3"/>
    </row>
    <row r="579" spans="2:14" x14ac:dyDescent="0.3">
      <c r="B579" s="74"/>
      <c r="C579" s="74"/>
      <c r="D579" s="33"/>
      <c r="E579" s="33"/>
      <c r="F579" s="33"/>
      <c r="G579" s="33"/>
      <c r="H579" s="33"/>
      <c r="I579" s="33"/>
      <c r="J579" s="33"/>
      <c r="K579" s="33"/>
      <c r="L579" s="3"/>
      <c r="M579" s="3"/>
      <c r="N579" s="3"/>
    </row>
    <row r="580" spans="2:14" x14ac:dyDescent="0.3">
      <c r="B580" s="74"/>
      <c r="C580" s="74"/>
      <c r="D580" s="33"/>
      <c r="E580" s="33"/>
      <c r="F580" s="33"/>
      <c r="G580" s="33"/>
      <c r="H580" s="33"/>
      <c r="I580" s="33"/>
      <c r="J580" s="33"/>
      <c r="K580" s="33"/>
      <c r="L580" s="3"/>
      <c r="M580" s="3"/>
      <c r="N580" s="3"/>
    </row>
    <row r="581" spans="2:14" x14ac:dyDescent="0.3">
      <c r="B581" s="74"/>
      <c r="C581" s="74"/>
      <c r="D581" s="33"/>
      <c r="E581" s="33"/>
      <c r="F581" s="33"/>
      <c r="G581" s="33"/>
      <c r="H581" s="33"/>
      <c r="I581" s="33"/>
      <c r="J581" s="33"/>
      <c r="K581" s="33"/>
      <c r="L581" s="3"/>
      <c r="M581" s="3"/>
      <c r="N581" s="3"/>
    </row>
    <row r="582" spans="2:14" x14ac:dyDescent="0.3">
      <c r="B582" s="74"/>
      <c r="C582" s="74"/>
      <c r="D582" s="33"/>
      <c r="E582" s="33"/>
      <c r="F582" s="33"/>
      <c r="G582" s="33"/>
      <c r="H582" s="33"/>
      <c r="I582" s="33"/>
      <c r="J582" s="33"/>
      <c r="K582" s="33"/>
      <c r="L582" s="3"/>
      <c r="M582" s="3"/>
      <c r="N582" s="3"/>
    </row>
    <row r="583" spans="2:14" x14ac:dyDescent="0.3">
      <c r="B583" s="74"/>
      <c r="C583" s="74"/>
      <c r="D583" s="33"/>
      <c r="E583" s="33"/>
      <c r="F583" s="33"/>
      <c r="G583" s="33"/>
      <c r="H583" s="33"/>
      <c r="I583" s="33"/>
      <c r="J583" s="33"/>
      <c r="K583" s="33"/>
      <c r="L583" s="3"/>
      <c r="M583" s="3"/>
      <c r="N583" s="3"/>
    </row>
    <row r="584" spans="2:14" x14ac:dyDescent="0.3">
      <c r="B584" s="74"/>
      <c r="C584" s="74"/>
      <c r="D584" s="33"/>
      <c r="E584" s="33"/>
      <c r="F584" s="33"/>
      <c r="G584" s="33"/>
      <c r="H584" s="33"/>
      <c r="I584" s="33"/>
      <c r="J584" s="33"/>
      <c r="K584" s="33"/>
      <c r="L584" s="3"/>
      <c r="M584" s="3"/>
      <c r="N584" s="3"/>
    </row>
    <row r="585" spans="2:14" x14ac:dyDescent="0.3">
      <c r="B585" s="74"/>
      <c r="C585" s="74"/>
      <c r="D585" s="33"/>
      <c r="E585" s="33"/>
      <c r="F585" s="33"/>
      <c r="G585" s="33"/>
      <c r="H585" s="33"/>
      <c r="I585" s="33"/>
      <c r="J585" s="33"/>
      <c r="K585" s="33"/>
      <c r="L585" s="3"/>
      <c r="M585" s="3"/>
      <c r="N585" s="3"/>
    </row>
    <row r="586" spans="2:14" x14ac:dyDescent="0.3">
      <c r="B586" s="74"/>
      <c r="C586" s="74"/>
      <c r="D586" s="33"/>
      <c r="E586" s="33"/>
      <c r="F586" s="33"/>
      <c r="G586" s="33"/>
      <c r="H586" s="33"/>
      <c r="I586" s="33"/>
      <c r="J586" s="33"/>
      <c r="K586" s="33"/>
      <c r="L586" s="3"/>
      <c r="M586" s="3"/>
      <c r="N586" s="3"/>
    </row>
    <row r="587" spans="2:14" x14ac:dyDescent="0.3">
      <c r="B587" s="74"/>
      <c r="C587" s="74"/>
      <c r="D587" s="33"/>
      <c r="E587" s="33"/>
      <c r="F587" s="33"/>
      <c r="G587" s="33"/>
      <c r="H587" s="33"/>
      <c r="I587" s="33"/>
      <c r="J587" s="33"/>
      <c r="K587" s="33"/>
      <c r="L587" s="3"/>
      <c r="M587" s="3"/>
      <c r="N587" s="3"/>
    </row>
    <row r="588" spans="2:14" x14ac:dyDescent="0.3">
      <c r="B588" s="74"/>
      <c r="C588" s="74"/>
      <c r="D588" s="33"/>
      <c r="E588" s="33"/>
      <c r="F588" s="33"/>
      <c r="G588" s="33"/>
      <c r="H588" s="33"/>
      <c r="I588" s="33"/>
      <c r="J588" s="33"/>
      <c r="K588" s="33"/>
      <c r="L588" s="3"/>
      <c r="M588" s="3"/>
      <c r="N588" s="3"/>
    </row>
    <row r="589" spans="2:14" x14ac:dyDescent="0.3">
      <c r="B589" s="74"/>
      <c r="C589" s="74"/>
      <c r="D589" s="33"/>
      <c r="E589" s="33"/>
      <c r="F589" s="33"/>
      <c r="G589" s="33"/>
      <c r="H589" s="33"/>
      <c r="I589" s="33"/>
      <c r="J589" s="33"/>
      <c r="K589" s="33"/>
      <c r="L589" s="3"/>
      <c r="M589" s="3"/>
      <c r="N589" s="3"/>
    </row>
    <row r="590" spans="2:14" x14ac:dyDescent="0.3">
      <c r="B590" s="74"/>
      <c r="C590" s="74"/>
      <c r="D590" s="33"/>
      <c r="E590" s="33"/>
      <c r="F590" s="33"/>
      <c r="G590" s="33"/>
      <c r="H590" s="33"/>
      <c r="I590" s="33"/>
      <c r="J590" s="33"/>
      <c r="K590" s="33"/>
      <c r="L590" s="3"/>
      <c r="M590" s="3"/>
      <c r="N590" s="3"/>
    </row>
    <row r="591" spans="2:14" x14ac:dyDescent="0.3">
      <c r="B591" s="74"/>
      <c r="C591" s="74"/>
      <c r="D591" s="33"/>
      <c r="E591" s="33"/>
      <c r="F591" s="33"/>
      <c r="G591" s="33"/>
      <c r="H591" s="33"/>
      <c r="I591" s="33"/>
      <c r="J591" s="33"/>
      <c r="K591" s="33"/>
      <c r="L591" s="3"/>
      <c r="M591" s="3"/>
      <c r="N591" s="3"/>
    </row>
    <row r="592" spans="2:14" x14ac:dyDescent="0.3">
      <c r="B592" s="74"/>
      <c r="C592" s="74"/>
      <c r="D592" s="33"/>
      <c r="E592" s="33"/>
      <c r="F592" s="33"/>
      <c r="G592" s="33"/>
      <c r="H592" s="33"/>
      <c r="I592" s="33"/>
      <c r="J592" s="33"/>
      <c r="K592" s="33"/>
      <c r="L592" s="3"/>
      <c r="M592" s="3"/>
      <c r="N592" s="3"/>
    </row>
    <row r="593" spans="2:14" x14ac:dyDescent="0.3">
      <c r="B593" s="74"/>
      <c r="C593" s="74"/>
      <c r="D593" s="33"/>
      <c r="E593" s="33"/>
      <c r="F593" s="33"/>
      <c r="G593" s="33"/>
      <c r="H593" s="33"/>
      <c r="I593" s="33"/>
      <c r="J593" s="33"/>
      <c r="K593" s="33"/>
      <c r="L593" s="3"/>
      <c r="M593" s="3"/>
      <c r="N593" s="3"/>
    </row>
    <row r="594" spans="2:14" x14ac:dyDescent="0.3">
      <c r="B594" s="74"/>
      <c r="C594" s="74"/>
      <c r="D594" s="33"/>
      <c r="E594" s="33"/>
      <c r="F594" s="33"/>
      <c r="G594" s="33"/>
      <c r="H594" s="33"/>
      <c r="I594" s="33"/>
      <c r="J594" s="33"/>
      <c r="K594" s="33"/>
      <c r="L594" s="3"/>
      <c r="M594" s="3"/>
      <c r="N594" s="3"/>
    </row>
    <row r="595" spans="2:14" x14ac:dyDescent="0.3">
      <c r="B595" s="74"/>
      <c r="C595" s="74"/>
      <c r="D595" s="33"/>
      <c r="E595" s="33"/>
      <c r="F595" s="33"/>
      <c r="G595" s="33"/>
      <c r="H595" s="33"/>
      <c r="I595" s="33"/>
      <c r="J595" s="33"/>
      <c r="K595" s="33"/>
      <c r="L595" s="3"/>
      <c r="M595" s="3"/>
      <c r="N595" s="3"/>
    </row>
    <row r="596" spans="2:14" x14ac:dyDescent="0.3">
      <c r="B596" s="74"/>
      <c r="C596" s="74"/>
      <c r="D596" s="33"/>
      <c r="E596" s="33"/>
      <c r="F596" s="33"/>
      <c r="G596" s="33"/>
      <c r="H596" s="33"/>
      <c r="I596" s="33"/>
      <c r="J596" s="33"/>
      <c r="K596" s="33"/>
      <c r="L596" s="3"/>
      <c r="M596" s="3"/>
      <c r="N596" s="3"/>
    </row>
    <row r="597" spans="2:14" x14ac:dyDescent="0.3">
      <c r="B597" s="74"/>
      <c r="C597" s="74"/>
      <c r="D597" s="33"/>
      <c r="E597" s="33"/>
      <c r="F597" s="33"/>
      <c r="G597" s="33"/>
      <c r="H597" s="33"/>
      <c r="I597" s="33"/>
      <c r="J597" s="33"/>
      <c r="K597" s="33"/>
      <c r="L597" s="3"/>
      <c r="M597" s="3"/>
      <c r="N597" s="3"/>
    </row>
    <row r="598" spans="2:14" x14ac:dyDescent="0.3">
      <c r="B598" s="74"/>
      <c r="C598" s="74"/>
      <c r="D598" s="33"/>
      <c r="E598" s="33"/>
      <c r="F598" s="33"/>
      <c r="G598" s="33"/>
      <c r="H598" s="33"/>
      <c r="I598" s="33"/>
      <c r="J598" s="33"/>
      <c r="K598" s="33"/>
      <c r="L598" s="3"/>
      <c r="M598" s="3"/>
      <c r="N598" s="3"/>
    </row>
    <row r="599" spans="2:14" x14ac:dyDescent="0.3">
      <c r="B599" s="74"/>
      <c r="C599" s="74"/>
      <c r="D599" s="33"/>
      <c r="E599" s="33"/>
      <c r="F599" s="33"/>
      <c r="G599" s="33"/>
      <c r="H599" s="33"/>
      <c r="I599" s="33"/>
      <c r="J599" s="33"/>
      <c r="K599" s="33"/>
      <c r="L599" s="3"/>
      <c r="M599" s="3"/>
      <c r="N599" s="3"/>
    </row>
    <row r="600" spans="2:14" x14ac:dyDescent="0.3">
      <c r="B600" s="74"/>
      <c r="C600" s="74"/>
      <c r="D600" s="33"/>
      <c r="E600" s="33"/>
      <c r="F600" s="33"/>
      <c r="G600" s="33"/>
      <c r="H600" s="33"/>
      <c r="I600" s="33"/>
      <c r="J600" s="33"/>
      <c r="K600" s="33"/>
      <c r="L600" s="3"/>
      <c r="M600" s="3"/>
      <c r="N600" s="3"/>
    </row>
    <row r="601" spans="2:14" x14ac:dyDescent="0.3">
      <c r="B601" s="74"/>
      <c r="C601" s="74"/>
      <c r="D601" s="33"/>
      <c r="E601" s="33"/>
      <c r="F601" s="33"/>
      <c r="G601" s="33"/>
      <c r="H601" s="33"/>
      <c r="I601" s="33"/>
      <c r="J601" s="33"/>
      <c r="K601" s="33"/>
      <c r="L601" s="3"/>
      <c r="M601" s="3"/>
      <c r="N601" s="3"/>
    </row>
    <row r="602" spans="2:14" x14ac:dyDescent="0.3">
      <c r="B602" s="74"/>
      <c r="C602" s="74"/>
      <c r="D602" s="33"/>
      <c r="E602" s="33"/>
      <c r="F602" s="33"/>
      <c r="G602" s="33"/>
      <c r="H602" s="33"/>
      <c r="I602" s="33"/>
      <c r="J602" s="33"/>
      <c r="K602" s="33"/>
      <c r="L602" s="3"/>
      <c r="M602" s="3"/>
      <c r="N602" s="3"/>
    </row>
    <row r="603" spans="2:14" x14ac:dyDescent="0.3">
      <c r="B603" s="74"/>
      <c r="C603" s="74"/>
      <c r="D603" s="33"/>
      <c r="E603" s="33"/>
      <c r="F603" s="33"/>
      <c r="G603" s="33"/>
      <c r="H603" s="33"/>
      <c r="I603" s="33"/>
      <c r="J603" s="33"/>
      <c r="K603" s="33"/>
      <c r="L603" s="3"/>
      <c r="M603" s="3"/>
      <c r="N603" s="3"/>
    </row>
    <row r="604" spans="2:14" x14ac:dyDescent="0.3">
      <c r="B604" s="74"/>
      <c r="C604" s="74"/>
      <c r="D604" s="33"/>
      <c r="E604" s="33"/>
      <c r="F604" s="33"/>
      <c r="G604" s="33"/>
      <c r="H604" s="33"/>
      <c r="I604" s="33"/>
      <c r="J604" s="33"/>
      <c r="K604" s="33"/>
      <c r="L604" s="3"/>
      <c r="M604" s="3"/>
      <c r="N604" s="3"/>
    </row>
    <row r="605" spans="2:14" x14ac:dyDescent="0.3">
      <c r="B605" s="74"/>
      <c r="C605" s="74"/>
      <c r="D605" s="33"/>
      <c r="E605" s="33"/>
      <c r="F605" s="33"/>
      <c r="G605" s="33"/>
      <c r="H605" s="33"/>
      <c r="I605" s="33"/>
      <c r="J605" s="33"/>
      <c r="K605" s="33"/>
      <c r="L605" s="3"/>
      <c r="M605" s="3"/>
      <c r="N605" s="3"/>
    </row>
    <row r="606" spans="2:14" x14ac:dyDescent="0.3">
      <c r="B606" s="74"/>
      <c r="C606" s="74"/>
      <c r="D606" s="33"/>
      <c r="E606" s="33"/>
      <c r="F606" s="33"/>
      <c r="G606" s="33"/>
      <c r="H606" s="33"/>
      <c r="I606" s="33"/>
      <c r="J606" s="33"/>
      <c r="K606" s="33"/>
      <c r="L606" s="3"/>
      <c r="M606" s="3"/>
      <c r="N606" s="3"/>
    </row>
    <row r="607" spans="2:14" x14ac:dyDescent="0.3">
      <c r="B607" s="74"/>
      <c r="C607" s="74"/>
      <c r="D607" s="33"/>
      <c r="E607" s="33"/>
      <c r="F607" s="33"/>
      <c r="G607" s="33"/>
      <c r="H607" s="33"/>
      <c r="I607" s="33"/>
      <c r="J607" s="33"/>
      <c r="K607" s="33"/>
      <c r="L607" s="3"/>
      <c r="M607" s="3"/>
      <c r="N607" s="3"/>
    </row>
    <row r="608" spans="2:14" x14ac:dyDescent="0.3">
      <c r="B608" s="74"/>
      <c r="C608" s="74"/>
      <c r="D608" s="33"/>
      <c r="E608" s="33"/>
      <c r="F608" s="33"/>
      <c r="G608" s="33"/>
      <c r="H608" s="33"/>
      <c r="I608" s="33"/>
      <c r="J608" s="33"/>
      <c r="K608" s="33"/>
      <c r="L608" s="3"/>
      <c r="M608" s="3"/>
      <c r="N608" s="3"/>
    </row>
    <row r="609" spans="2:14" x14ac:dyDescent="0.3">
      <c r="B609" s="74"/>
      <c r="C609" s="74"/>
      <c r="D609" s="33"/>
      <c r="E609" s="33"/>
      <c r="F609" s="33"/>
      <c r="G609" s="33"/>
      <c r="H609" s="33"/>
      <c r="I609" s="33"/>
      <c r="J609" s="33"/>
      <c r="K609" s="33"/>
      <c r="L609" s="3"/>
      <c r="M609" s="3"/>
      <c r="N609" s="3"/>
    </row>
    <row r="610" spans="2:14" x14ac:dyDescent="0.3">
      <c r="B610" s="74"/>
      <c r="C610" s="74"/>
      <c r="D610" s="33"/>
      <c r="E610" s="33"/>
      <c r="F610" s="33"/>
      <c r="G610" s="33"/>
      <c r="H610" s="33"/>
      <c r="I610" s="33"/>
      <c r="J610" s="33"/>
      <c r="K610" s="33"/>
      <c r="L610" s="3"/>
      <c r="M610" s="3"/>
      <c r="N610" s="3"/>
    </row>
    <row r="611" spans="2:14" x14ac:dyDescent="0.3">
      <c r="B611" s="74"/>
      <c r="C611" s="74"/>
      <c r="D611" s="33"/>
      <c r="E611" s="33"/>
      <c r="F611" s="33"/>
      <c r="G611" s="33"/>
      <c r="H611" s="33"/>
      <c r="I611" s="33"/>
      <c r="J611" s="33"/>
      <c r="K611" s="33"/>
      <c r="L611" s="3"/>
      <c r="M611" s="3"/>
      <c r="N611" s="3"/>
    </row>
    <row r="612" spans="2:14" x14ac:dyDescent="0.3">
      <c r="B612" s="74"/>
      <c r="C612" s="74"/>
      <c r="D612" s="33"/>
      <c r="E612" s="33"/>
      <c r="F612" s="33"/>
      <c r="G612" s="33"/>
      <c r="H612" s="33"/>
      <c r="I612" s="33"/>
      <c r="J612" s="33"/>
      <c r="K612" s="33"/>
      <c r="L612" s="3"/>
      <c r="M612" s="3"/>
      <c r="N612" s="3"/>
    </row>
    <row r="613" spans="2:14" x14ac:dyDescent="0.3">
      <c r="B613" s="74"/>
      <c r="C613" s="74"/>
      <c r="D613" s="33"/>
      <c r="E613" s="33"/>
      <c r="F613" s="33"/>
      <c r="G613" s="33"/>
      <c r="H613" s="33"/>
      <c r="I613" s="33"/>
      <c r="J613" s="33"/>
      <c r="K613" s="33"/>
      <c r="L613" s="3"/>
      <c r="M613" s="3"/>
      <c r="N613" s="3"/>
    </row>
    <row r="614" spans="2:14" x14ac:dyDescent="0.3">
      <c r="B614" s="74"/>
      <c r="C614" s="74"/>
      <c r="D614" s="33"/>
      <c r="E614" s="33"/>
      <c r="F614" s="33"/>
      <c r="G614" s="33"/>
      <c r="H614" s="33"/>
      <c r="I614" s="33"/>
      <c r="J614" s="33"/>
      <c r="K614" s="33"/>
      <c r="L614" s="3"/>
      <c r="M614" s="3"/>
      <c r="N614" s="3"/>
    </row>
    <row r="615" spans="2:14" x14ac:dyDescent="0.3">
      <c r="B615" s="74"/>
      <c r="C615" s="74"/>
      <c r="D615" s="33"/>
      <c r="E615" s="33"/>
      <c r="F615" s="33"/>
      <c r="G615" s="33"/>
      <c r="H615" s="33"/>
      <c r="I615" s="33"/>
      <c r="J615" s="33"/>
      <c r="K615" s="33"/>
      <c r="L615" s="3"/>
      <c r="M615" s="3"/>
      <c r="N615" s="3"/>
    </row>
    <row r="616" spans="2:14" x14ac:dyDescent="0.3">
      <c r="B616" s="74"/>
      <c r="C616" s="74"/>
      <c r="D616" s="33"/>
      <c r="E616" s="33"/>
      <c r="F616" s="33"/>
      <c r="G616" s="33"/>
      <c r="H616" s="33"/>
      <c r="I616" s="33"/>
      <c r="J616" s="33"/>
      <c r="K616" s="33"/>
      <c r="L616" s="3"/>
      <c r="M616" s="3"/>
      <c r="N616" s="3"/>
    </row>
    <row r="617" spans="2:14" x14ac:dyDescent="0.3">
      <c r="B617" s="74"/>
      <c r="C617" s="74"/>
      <c r="D617" s="33"/>
      <c r="E617" s="33"/>
      <c r="F617" s="33"/>
      <c r="G617" s="33"/>
      <c r="H617" s="33"/>
      <c r="I617" s="33"/>
      <c r="J617" s="33"/>
      <c r="K617" s="33"/>
      <c r="L617" s="3"/>
      <c r="M617" s="3"/>
      <c r="N617" s="3"/>
    </row>
    <row r="618" spans="2:14" x14ac:dyDescent="0.3">
      <c r="B618" s="74"/>
      <c r="C618" s="74"/>
      <c r="D618" s="33"/>
      <c r="E618" s="33"/>
      <c r="F618" s="33"/>
      <c r="G618" s="33"/>
      <c r="H618" s="33"/>
      <c r="I618" s="33"/>
      <c r="J618" s="33"/>
      <c r="K618" s="33"/>
      <c r="L618" s="3"/>
      <c r="M618" s="3"/>
      <c r="N618" s="3"/>
    </row>
    <row r="619" spans="2:14" x14ac:dyDescent="0.3">
      <c r="B619" s="74"/>
      <c r="C619" s="74"/>
      <c r="D619" s="33"/>
      <c r="E619" s="33"/>
      <c r="F619" s="33"/>
      <c r="G619" s="33"/>
      <c r="H619" s="33"/>
      <c r="I619" s="33"/>
      <c r="J619" s="33"/>
      <c r="K619" s="33"/>
      <c r="L619" s="3"/>
      <c r="M619" s="3"/>
      <c r="N619" s="3"/>
    </row>
    <row r="620" spans="2:14" x14ac:dyDescent="0.3">
      <c r="B620" s="74"/>
      <c r="C620" s="74"/>
      <c r="D620" s="33"/>
      <c r="E620" s="33"/>
      <c r="F620" s="33"/>
      <c r="G620" s="33"/>
      <c r="H620" s="33"/>
      <c r="I620" s="33"/>
      <c r="J620" s="33"/>
      <c r="K620" s="33"/>
      <c r="L620" s="3"/>
      <c r="M620" s="3"/>
      <c r="N620" s="3"/>
    </row>
    <row r="621" spans="2:14" x14ac:dyDescent="0.3">
      <c r="B621" s="74"/>
      <c r="C621" s="74"/>
      <c r="D621" s="33"/>
      <c r="E621" s="33"/>
      <c r="F621" s="33"/>
      <c r="G621" s="33"/>
      <c r="H621" s="33"/>
      <c r="I621" s="33"/>
      <c r="J621" s="33"/>
      <c r="K621" s="33"/>
      <c r="L621" s="3"/>
      <c r="M621" s="3"/>
      <c r="N621" s="3"/>
    </row>
    <row r="622" spans="2:14" x14ac:dyDescent="0.3">
      <c r="B622" s="74"/>
      <c r="C622" s="74"/>
      <c r="D622" s="33"/>
      <c r="E622" s="33"/>
      <c r="F622" s="33"/>
      <c r="G622" s="33"/>
      <c r="H622" s="33"/>
      <c r="I622" s="33"/>
      <c r="J622" s="33"/>
      <c r="K622" s="33"/>
      <c r="L622" s="3"/>
      <c r="M622" s="3"/>
      <c r="N622" s="3"/>
    </row>
    <row r="623" spans="2:14" x14ac:dyDescent="0.3">
      <c r="B623" s="74"/>
      <c r="C623" s="74"/>
      <c r="D623" s="33"/>
      <c r="E623" s="33"/>
      <c r="F623" s="33"/>
      <c r="G623" s="33"/>
      <c r="H623" s="33"/>
      <c r="I623" s="33"/>
      <c r="J623" s="33"/>
      <c r="K623" s="33"/>
      <c r="L623" s="3"/>
      <c r="M623" s="3"/>
      <c r="N623" s="3"/>
    </row>
    <row r="624" spans="2:14" x14ac:dyDescent="0.3">
      <c r="B624" s="74"/>
      <c r="C624" s="74"/>
      <c r="D624" s="33"/>
      <c r="E624" s="33"/>
      <c r="F624" s="33"/>
      <c r="G624" s="33"/>
      <c r="H624" s="33"/>
      <c r="I624" s="33"/>
      <c r="J624" s="33"/>
      <c r="K624" s="33"/>
      <c r="L624" s="3"/>
      <c r="M624" s="3"/>
      <c r="N624" s="3"/>
    </row>
    <row r="625" spans="2:14" x14ac:dyDescent="0.3">
      <c r="B625" s="74"/>
      <c r="C625" s="74"/>
      <c r="D625" s="33"/>
      <c r="E625" s="33"/>
      <c r="F625" s="33"/>
      <c r="G625" s="33"/>
      <c r="H625" s="33"/>
      <c r="I625" s="33"/>
      <c r="J625" s="33"/>
      <c r="K625" s="33"/>
      <c r="L625" s="3"/>
      <c r="M625" s="3"/>
      <c r="N625" s="3"/>
    </row>
    <row r="626" spans="2:14" x14ac:dyDescent="0.3">
      <c r="B626" s="74"/>
      <c r="C626" s="74"/>
      <c r="D626" s="33"/>
      <c r="E626" s="33"/>
      <c r="F626" s="33"/>
      <c r="G626" s="33"/>
      <c r="H626" s="33"/>
      <c r="I626" s="33"/>
      <c r="J626" s="33"/>
      <c r="K626" s="33"/>
      <c r="L626" s="3"/>
      <c r="M626" s="3"/>
      <c r="N626" s="3"/>
    </row>
    <row r="627" spans="2:14" x14ac:dyDescent="0.3">
      <c r="B627" s="74"/>
      <c r="C627" s="74"/>
      <c r="D627" s="33"/>
      <c r="E627" s="33"/>
      <c r="F627" s="33"/>
      <c r="G627" s="33"/>
      <c r="H627" s="33"/>
      <c r="I627" s="33"/>
      <c r="J627" s="33"/>
      <c r="K627" s="33"/>
      <c r="L627" s="3"/>
      <c r="M627" s="3"/>
      <c r="N627" s="3"/>
    </row>
    <row r="628" spans="2:14" x14ac:dyDescent="0.3">
      <c r="B628" s="74"/>
      <c r="C628" s="74"/>
      <c r="D628" s="33"/>
      <c r="E628" s="33"/>
      <c r="F628" s="33"/>
      <c r="G628" s="33"/>
      <c r="H628" s="33"/>
      <c r="I628" s="33"/>
      <c r="J628" s="33"/>
      <c r="K628" s="33"/>
      <c r="L628" s="3"/>
      <c r="M628" s="3"/>
      <c r="N628" s="3"/>
    </row>
    <row r="629" spans="2:14" x14ac:dyDescent="0.3">
      <c r="B629" s="74"/>
      <c r="C629" s="74"/>
      <c r="D629" s="33"/>
      <c r="E629" s="33"/>
      <c r="F629" s="33"/>
      <c r="G629" s="33"/>
      <c r="H629" s="33"/>
      <c r="I629" s="33"/>
      <c r="J629" s="33"/>
      <c r="K629" s="33"/>
      <c r="L629" s="3"/>
      <c r="M629" s="3"/>
      <c r="N629" s="3"/>
    </row>
    <row r="630" spans="2:14" x14ac:dyDescent="0.3">
      <c r="B630" s="74"/>
      <c r="C630" s="74"/>
      <c r="D630" s="33"/>
      <c r="E630" s="33"/>
      <c r="F630" s="33"/>
      <c r="G630" s="33"/>
      <c r="H630" s="33"/>
      <c r="I630" s="33"/>
      <c r="J630" s="33"/>
      <c r="K630" s="33"/>
      <c r="L630" s="3"/>
      <c r="M630" s="3"/>
      <c r="N630" s="3"/>
    </row>
    <row r="631" spans="2:14" x14ac:dyDescent="0.3">
      <c r="B631" s="74"/>
      <c r="C631" s="74"/>
      <c r="D631" s="33"/>
      <c r="E631" s="33"/>
      <c r="F631" s="33"/>
      <c r="G631" s="33"/>
      <c r="H631" s="33"/>
      <c r="I631" s="33"/>
      <c r="J631" s="33"/>
      <c r="K631" s="33"/>
      <c r="L631" s="3"/>
      <c r="M631" s="3"/>
      <c r="N631" s="3"/>
    </row>
    <row r="632" spans="2:14" x14ac:dyDescent="0.3">
      <c r="B632" s="74"/>
      <c r="C632" s="74"/>
      <c r="D632" s="33"/>
      <c r="E632" s="33"/>
      <c r="F632" s="33"/>
      <c r="G632" s="33"/>
      <c r="H632" s="33"/>
      <c r="I632" s="33"/>
      <c r="J632" s="33"/>
      <c r="K632" s="33"/>
      <c r="L632" s="3"/>
      <c r="M632" s="3"/>
      <c r="N632" s="3"/>
    </row>
    <row r="633" spans="2:14" x14ac:dyDescent="0.3">
      <c r="B633" s="74"/>
      <c r="C633" s="74"/>
      <c r="D633" s="33"/>
      <c r="E633" s="33"/>
      <c r="F633" s="33"/>
      <c r="G633" s="33"/>
      <c r="H633" s="33"/>
      <c r="I633" s="33"/>
      <c r="J633" s="33"/>
      <c r="K633" s="33"/>
      <c r="L633" s="3"/>
      <c r="M633" s="3"/>
      <c r="N633" s="3"/>
    </row>
    <row r="634" spans="2:14" x14ac:dyDescent="0.3">
      <c r="B634" s="74"/>
      <c r="C634" s="74"/>
      <c r="D634" s="33"/>
      <c r="E634" s="33"/>
      <c r="F634" s="33"/>
      <c r="G634" s="33"/>
      <c r="H634" s="33"/>
      <c r="I634" s="33"/>
      <c r="J634" s="33"/>
      <c r="K634" s="33"/>
      <c r="L634" s="3"/>
      <c r="M634" s="3"/>
      <c r="N634" s="3"/>
    </row>
    <row r="635" spans="2:14" x14ac:dyDescent="0.3">
      <c r="B635" s="74"/>
      <c r="C635" s="74"/>
      <c r="D635" s="33"/>
      <c r="E635" s="33"/>
      <c r="F635" s="33"/>
      <c r="G635" s="33"/>
      <c r="H635" s="33"/>
      <c r="I635" s="33"/>
      <c r="J635" s="33"/>
      <c r="K635" s="33"/>
      <c r="L635" s="3"/>
      <c r="M635" s="3"/>
      <c r="N635" s="3"/>
    </row>
    <row r="636" spans="2:14" x14ac:dyDescent="0.3">
      <c r="B636" s="74"/>
      <c r="C636" s="74"/>
      <c r="D636" s="33"/>
      <c r="E636" s="33"/>
      <c r="F636" s="33"/>
      <c r="G636" s="33"/>
      <c r="H636" s="33"/>
      <c r="I636" s="33"/>
      <c r="J636" s="33"/>
      <c r="K636" s="33"/>
      <c r="L636" s="3"/>
      <c r="M636" s="3"/>
      <c r="N636" s="3"/>
    </row>
    <row r="637" spans="2:14" x14ac:dyDescent="0.3">
      <c r="B637" s="74"/>
      <c r="C637" s="74"/>
      <c r="D637" s="33"/>
      <c r="E637" s="33"/>
      <c r="F637" s="33"/>
      <c r="G637" s="33"/>
      <c r="H637" s="33"/>
      <c r="I637" s="33"/>
      <c r="J637" s="33"/>
      <c r="K637" s="33"/>
      <c r="L637" s="3"/>
      <c r="M637" s="3"/>
      <c r="N637" s="3"/>
    </row>
    <row r="638" spans="2:14" x14ac:dyDescent="0.3">
      <c r="B638" s="74"/>
      <c r="C638" s="74"/>
      <c r="D638" s="33"/>
      <c r="E638" s="33"/>
      <c r="F638" s="33"/>
      <c r="G638" s="33"/>
      <c r="H638" s="33"/>
      <c r="I638" s="33"/>
      <c r="J638" s="33"/>
      <c r="K638" s="33"/>
      <c r="L638" s="3"/>
      <c r="M638" s="3"/>
      <c r="N638" s="3"/>
    </row>
    <row r="639" spans="2:14" x14ac:dyDescent="0.3">
      <c r="B639" s="74"/>
      <c r="C639" s="74"/>
      <c r="D639" s="33"/>
      <c r="E639" s="33"/>
      <c r="F639" s="33"/>
      <c r="G639" s="33"/>
      <c r="H639" s="33"/>
      <c r="I639" s="33"/>
      <c r="J639" s="33"/>
      <c r="K639" s="33"/>
      <c r="L639" s="3"/>
      <c r="M639" s="3"/>
      <c r="N639" s="3"/>
    </row>
    <row r="640" spans="2:14" x14ac:dyDescent="0.3">
      <c r="B640" s="74"/>
      <c r="C640" s="74"/>
      <c r="D640" s="33"/>
      <c r="E640" s="33"/>
      <c r="F640" s="33"/>
      <c r="G640" s="33"/>
      <c r="H640" s="33"/>
      <c r="I640" s="33"/>
      <c r="J640" s="33"/>
      <c r="K640" s="33"/>
      <c r="L640" s="3"/>
      <c r="M640" s="3"/>
      <c r="N640" s="3"/>
    </row>
    <row r="641" spans="2:14" x14ac:dyDescent="0.3">
      <c r="B641" s="74"/>
      <c r="C641" s="74"/>
      <c r="D641" s="33"/>
      <c r="E641" s="33"/>
      <c r="F641" s="33"/>
      <c r="G641" s="33"/>
      <c r="H641" s="33"/>
      <c r="I641" s="33"/>
      <c r="J641" s="33"/>
      <c r="K641" s="33"/>
      <c r="L641" s="3"/>
      <c r="M641" s="3"/>
      <c r="N641" s="3"/>
    </row>
    <row r="642" spans="2:14" x14ac:dyDescent="0.3">
      <c r="B642" s="74"/>
      <c r="C642" s="74"/>
      <c r="D642" s="33"/>
      <c r="E642" s="33"/>
      <c r="F642" s="33"/>
      <c r="G642" s="33"/>
      <c r="H642" s="33"/>
      <c r="I642" s="33"/>
      <c r="J642" s="33"/>
      <c r="K642" s="33"/>
      <c r="L642" s="3"/>
      <c r="M642" s="3"/>
      <c r="N642" s="3"/>
    </row>
    <row r="643" spans="2:14" x14ac:dyDescent="0.3">
      <c r="B643" s="74"/>
      <c r="C643" s="74"/>
      <c r="D643" s="33"/>
      <c r="E643" s="33"/>
      <c r="F643" s="33"/>
      <c r="G643" s="33"/>
      <c r="H643" s="33"/>
      <c r="I643" s="33"/>
      <c r="J643" s="33"/>
      <c r="K643" s="33"/>
      <c r="L643" s="3"/>
      <c r="M643" s="3"/>
      <c r="N643" s="3"/>
    </row>
    <row r="644" spans="2:14" x14ac:dyDescent="0.3">
      <c r="B644" s="74"/>
      <c r="C644" s="74"/>
      <c r="D644" s="33"/>
      <c r="E644" s="33"/>
      <c r="F644" s="33"/>
      <c r="G644" s="33"/>
      <c r="H644" s="33"/>
      <c r="I644" s="33"/>
      <c r="J644" s="33"/>
      <c r="K644" s="33"/>
      <c r="L644" s="3"/>
      <c r="M644" s="3"/>
      <c r="N644" s="3"/>
    </row>
    <row r="645" spans="2:14" x14ac:dyDescent="0.3">
      <c r="B645" s="74"/>
      <c r="C645" s="74"/>
      <c r="D645" s="33"/>
      <c r="E645" s="33"/>
      <c r="F645" s="33"/>
      <c r="G645" s="33"/>
      <c r="H645" s="33"/>
      <c r="I645" s="33"/>
      <c r="J645" s="33"/>
      <c r="K645" s="33"/>
      <c r="L645" s="3"/>
      <c r="M645" s="3"/>
      <c r="N645" s="3"/>
    </row>
    <row r="646" spans="2:14" x14ac:dyDescent="0.3">
      <c r="B646" s="74"/>
      <c r="C646" s="74"/>
      <c r="D646" s="33"/>
      <c r="E646" s="33"/>
      <c r="F646" s="33"/>
      <c r="G646" s="33"/>
      <c r="H646" s="33"/>
      <c r="I646" s="33"/>
      <c r="J646" s="33"/>
      <c r="K646" s="33"/>
      <c r="L646" s="3"/>
      <c r="M646" s="3"/>
      <c r="N646" s="3"/>
    </row>
    <row r="647" spans="2:14" x14ac:dyDescent="0.3">
      <c r="B647" s="74"/>
      <c r="C647" s="74"/>
      <c r="D647" s="33"/>
      <c r="E647" s="33"/>
      <c r="F647" s="33"/>
      <c r="G647" s="33"/>
      <c r="H647" s="33"/>
      <c r="I647" s="33"/>
      <c r="J647" s="33"/>
      <c r="K647" s="33"/>
      <c r="L647" s="3"/>
      <c r="M647" s="3"/>
      <c r="N647" s="3"/>
    </row>
    <row r="648" spans="2:14" x14ac:dyDescent="0.3">
      <c r="B648" s="74"/>
      <c r="C648" s="74"/>
      <c r="D648" s="33"/>
      <c r="E648" s="33"/>
      <c r="F648" s="33"/>
      <c r="G648" s="33"/>
      <c r="H648" s="33"/>
      <c r="I648" s="33"/>
      <c r="J648" s="33"/>
      <c r="K648" s="33"/>
      <c r="L648" s="3"/>
      <c r="M648" s="3"/>
      <c r="N648" s="3"/>
    </row>
    <row r="649" spans="2:14" x14ac:dyDescent="0.3">
      <c r="B649" s="74"/>
      <c r="C649" s="74"/>
      <c r="D649" s="33"/>
      <c r="E649" s="33"/>
      <c r="F649" s="33"/>
      <c r="G649" s="33"/>
      <c r="H649" s="33"/>
      <c r="I649" s="33"/>
      <c r="J649" s="33"/>
      <c r="K649" s="33"/>
      <c r="L649" s="3"/>
      <c r="M649" s="3"/>
      <c r="N649" s="3"/>
    </row>
    <row r="650" spans="2:14" x14ac:dyDescent="0.3">
      <c r="B650" s="74"/>
      <c r="C650" s="74"/>
      <c r="D650" s="33"/>
      <c r="E650" s="33"/>
      <c r="F650" s="33"/>
      <c r="G650" s="33"/>
      <c r="H650" s="33"/>
      <c r="I650" s="33"/>
      <c r="J650" s="33"/>
      <c r="K650" s="33"/>
      <c r="L650" s="3"/>
      <c r="M650" s="3"/>
      <c r="N650" s="3"/>
    </row>
    <row r="651" spans="2:14" x14ac:dyDescent="0.3">
      <c r="B651" s="74"/>
      <c r="C651" s="74"/>
      <c r="D651" s="33"/>
      <c r="E651" s="33"/>
      <c r="F651" s="33"/>
      <c r="G651" s="33"/>
      <c r="H651" s="33"/>
      <c r="I651" s="33"/>
      <c r="J651" s="33"/>
      <c r="K651" s="33"/>
      <c r="L651" s="3"/>
      <c r="M651" s="3"/>
      <c r="N651" s="3"/>
    </row>
    <row r="652" spans="2:14" x14ac:dyDescent="0.3">
      <c r="B652" s="74"/>
      <c r="C652" s="74"/>
      <c r="D652" s="33"/>
      <c r="E652" s="33"/>
      <c r="F652" s="33"/>
      <c r="G652" s="33"/>
      <c r="H652" s="33"/>
      <c r="I652" s="33"/>
      <c r="J652" s="33"/>
      <c r="K652" s="33"/>
      <c r="L652" s="3"/>
      <c r="M652" s="3"/>
      <c r="N652" s="3"/>
    </row>
    <row r="653" spans="2:14" x14ac:dyDescent="0.3">
      <c r="B653" s="74"/>
      <c r="C653" s="74"/>
      <c r="D653" s="33"/>
      <c r="E653" s="33"/>
      <c r="F653" s="33"/>
      <c r="G653" s="33"/>
      <c r="H653" s="33"/>
      <c r="I653" s="33"/>
      <c r="J653" s="33"/>
      <c r="K653" s="33"/>
      <c r="L653" s="3"/>
      <c r="M653" s="3"/>
      <c r="N653" s="3"/>
    </row>
    <row r="654" spans="2:14" x14ac:dyDescent="0.3">
      <c r="B654" s="74"/>
      <c r="C654" s="74"/>
      <c r="D654" s="33"/>
      <c r="E654" s="33"/>
      <c r="F654" s="33"/>
      <c r="G654" s="33"/>
      <c r="H654" s="33"/>
      <c r="I654" s="33"/>
      <c r="J654" s="33"/>
      <c r="K654" s="33"/>
      <c r="L654" s="3"/>
      <c r="M654" s="3"/>
      <c r="N654" s="3"/>
    </row>
    <row r="655" spans="2:14" x14ac:dyDescent="0.3">
      <c r="B655" s="74"/>
      <c r="C655" s="74"/>
      <c r="D655" s="33"/>
      <c r="E655" s="33"/>
      <c r="F655" s="33"/>
      <c r="G655" s="33"/>
      <c r="H655" s="33"/>
      <c r="I655" s="33"/>
      <c r="J655" s="33"/>
      <c r="K655" s="33"/>
      <c r="L655" s="3"/>
      <c r="M655" s="3"/>
      <c r="N655" s="3"/>
    </row>
    <row r="656" spans="2:14" x14ac:dyDescent="0.3">
      <c r="B656" s="74"/>
      <c r="C656" s="74"/>
      <c r="D656" s="33"/>
      <c r="E656" s="33"/>
      <c r="F656" s="33"/>
      <c r="G656" s="33"/>
      <c r="H656" s="33"/>
      <c r="I656" s="33"/>
      <c r="J656" s="33"/>
      <c r="K656" s="33"/>
      <c r="L656" s="3"/>
      <c r="M656" s="3"/>
      <c r="N656" s="3"/>
    </row>
    <row r="657" spans="2:14" x14ac:dyDescent="0.3">
      <c r="B657" s="74"/>
      <c r="C657" s="74"/>
      <c r="D657" s="33"/>
      <c r="E657" s="33"/>
      <c r="F657" s="33"/>
      <c r="G657" s="33"/>
      <c r="H657" s="33"/>
      <c r="I657" s="33"/>
      <c r="J657" s="33"/>
      <c r="K657" s="33"/>
      <c r="L657" s="3"/>
      <c r="M657" s="3"/>
      <c r="N657" s="3"/>
    </row>
    <row r="658" spans="2:14" x14ac:dyDescent="0.3">
      <c r="B658" s="74"/>
      <c r="C658" s="74"/>
      <c r="D658" s="33"/>
      <c r="E658" s="33"/>
      <c r="F658" s="33"/>
      <c r="G658" s="33"/>
      <c r="H658" s="33"/>
      <c r="I658" s="33"/>
      <c r="J658" s="33"/>
      <c r="K658" s="33"/>
      <c r="L658" s="3"/>
      <c r="M658" s="3"/>
      <c r="N658" s="3"/>
    </row>
    <row r="659" spans="2:14" x14ac:dyDescent="0.3">
      <c r="B659" s="74"/>
      <c r="C659" s="74"/>
      <c r="D659" s="33"/>
      <c r="E659" s="33"/>
      <c r="F659" s="33"/>
      <c r="G659" s="33"/>
      <c r="H659" s="33"/>
      <c r="I659" s="33"/>
      <c r="J659" s="33"/>
      <c r="K659" s="33"/>
      <c r="L659" s="3"/>
      <c r="M659" s="3"/>
      <c r="N659" s="3"/>
    </row>
    <row r="660" spans="2:14" x14ac:dyDescent="0.3">
      <c r="B660" s="74"/>
      <c r="C660" s="74"/>
      <c r="D660" s="33"/>
      <c r="E660" s="33"/>
      <c r="F660" s="33"/>
      <c r="G660" s="33"/>
      <c r="H660" s="33"/>
      <c r="I660" s="33"/>
      <c r="J660" s="33"/>
      <c r="K660" s="33"/>
      <c r="L660" s="3"/>
      <c r="M660" s="3"/>
      <c r="N660" s="3"/>
    </row>
    <row r="661" spans="2:14" x14ac:dyDescent="0.3">
      <c r="B661" s="74"/>
      <c r="C661" s="74"/>
      <c r="D661" s="33"/>
      <c r="E661" s="33"/>
      <c r="F661" s="33"/>
      <c r="G661" s="33"/>
      <c r="H661" s="33"/>
      <c r="I661" s="33"/>
      <c r="J661" s="33"/>
      <c r="K661" s="33"/>
      <c r="L661" s="3"/>
      <c r="M661" s="3"/>
      <c r="N661" s="3"/>
    </row>
    <row r="662" spans="2:14" x14ac:dyDescent="0.3">
      <c r="B662" s="74"/>
      <c r="C662" s="74"/>
      <c r="D662" s="33"/>
      <c r="E662" s="33"/>
      <c r="F662" s="33"/>
      <c r="G662" s="33"/>
      <c r="H662" s="33"/>
      <c r="I662" s="33"/>
      <c r="J662" s="33"/>
      <c r="K662" s="33"/>
      <c r="L662" s="3"/>
      <c r="M662" s="3"/>
      <c r="N662" s="3"/>
    </row>
    <row r="663" spans="2:14" x14ac:dyDescent="0.3">
      <c r="B663" s="74"/>
      <c r="C663" s="74"/>
      <c r="D663" s="33"/>
      <c r="E663" s="33"/>
      <c r="F663" s="33"/>
      <c r="G663" s="33"/>
      <c r="H663" s="33"/>
      <c r="I663" s="33"/>
      <c r="J663" s="33"/>
      <c r="K663" s="33"/>
      <c r="L663" s="3"/>
      <c r="M663" s="3"/>
      <c r="N663" s="3"/>
    </row>
    <row r="664" spans="2:14" x14ac:dyDescent="0.3">
      <c r="B664" s="74"/>
      <c r="C664" s="74"/>
      <c r="D664" s="33"/>
      <c r="E664" s="33"/>
      <c r="F664" s="33"/>
      <c r="G664" s="33"/>
      <c r="H664" s="33"/>
      <c r="I664" s="33"/>
      <c r="J664" s="33"/>
      <c r="K664" s="33"/>
      <c r="L664" s="3"/>
      <c r="M664" s="3"/>
      <c r="N664" s="3"/>
    </row>
    <row r="665" spans="2:14" x14ac:dyDescent="0.3">
      <c r="B665" s="74"/>
      <c r="C665" s="74"/>
      <c r="D665" s="33"/>
      <c r="E665" s="33"/>
      <c r="F665" s="33"/>
      <c r="G665" s="33"/>
      <c r="H665" s="33"/>
      <c r="I665" s="33"/>
      <c r="J665" s="33"/>
      <c r="K665" s="33"/>
      <c r="L665" s="3"/>
      <c r="M665" s="3"/>
      <c r="N665" s="3"/>
    </row>
    <row r="666" spans="2:14" x14ac:dyDescent="0.3">
      <c r="B666" s="74"/>
      <c r="C666" s="74"/>
      <c r="D666" s="33"/>
      <c r="E666" s="33"/>
      <c r="F666" s="33"/>
      <c r="G666" s="33"/>
      <c r="H666" s="33"/>
      <c r="I666" s="33"/>
      <c r="J666" s="33"/>
      <c r="K666" s="33"/>
      <c r="L666" s="3"/>
      <c r="M666" s="3"/>
      <c r="N666" s="3"/>
    </row>
    <row r="667" spans="2:14" x14ac:dyDescent="0.3">
      <c r="B667" s="74"/>
      <c r="C667" s="74"/>
      <c r="D667" s="33"/>
      <c r="E667" s="33"/>
      <c r="F667" s="33"/>
      <c r="G667" s="33"/>
      <c r="H667" s="33"/>
      <c r="I667" s="33"/>
      <c r="J667" s="33"/>
      <c r="K667" s="33"/>
      <c r="L667" s="3"/>
      <c r="M667" s="3"/>
      <c r="N667" s="3"/>
    </row>
    <row r="668" spans="2:14" x14ac:dyDescent="0.3">
      <c r="B668" s="74"/>
      <c r="C668" s="74"/>
      <c r="D668" s="33"/>
      <c r="E668" s="33"/>
      <c r="F668" s="33"/>
      <c r="G668" s="33"/>
      <c r="H668" s="33"/>
      <c r="I668" s="33"/>
      <c r="J668" s="33"/>
      <c r="K668" s="33"/>
      <c r="L668" s="3"/>
      <c r="M668" s="3"/>
      <c r="N668" s="3"/>
    </row>
    <row r="669" spans="2:14" x14ac:dyDescent="0.3">
      <c r="B669" s="74"/>
      <c r="C669" s="74"/>
      <c r="D669" s="33"/>
      <c r="E669" s="33"/>
      <c r="F669" s="33"/>
      <c r="G669" s="33"/>
      <c r="H669" s="33"/>
      <c r="I669" s="33"/>
      <c r="J669" s="33"/>
      <c r="K669" s="33"/>
      <c r="L669" s="3"/>
      <c r="M669" s="3"/>
      <c r="N669" s="3"/>
    </row>
    <row r="670" spans="2:14" x14ac:dyDescent="0.3">
      <c r="B670" s="74"/>
      <c r="C670" s="74"/>
      <c r="D670" s="33"/>
      <c r="E670" s="33"/>
      <c r="F670" s="33"/>
      <c r="G670" s="33"/>
      <c r="H670" s="33"/>
      <c r="I670" s="33"/>
      <c r="J670" s="33"/>
      <c r="K670" s="33"/>
      <c r="L670" s="3"/>
      <c r="M670" s="3"/>
      <c r="N670" s="3"/>
    </row>
    <row r="671" spans="2:14" x14ac:dyDescent="0.3">
      <c r="B671" s="74"/>
      <c r="C671" s="74"/>
      <c r="D671" s="33"/>
      <c r="E671" s="33"/>
      <c r="F671" s="33"/>
      <c r="G671" s="33"/>
      <c r="H671" s="33"/>
      <c r="I671" s="33"/>
      <c r="J671" s="33"/>
      <c r="K671" s="33"/>
      <c r="L671" s="3"/>
      <c r="M671" s="3"/>
      <c r="N671" s="3"/>
    </row>
    <row r="672" spans="2:14" x14ac:dyDescent="0.3">
      <c r="B672" s="74"/>
      <c r="C672" s="74"/>
      <c r="D672" s="33"/>
      <c r="E672" s="33"/>
      <c r="F672" s="33"/>
      <c r="G672" s="33"/>
      <c r="H672" s="33"/>
      <c r="I672" s="33"/>
      <c r="J672" s="33"/>
      <c r="K672" s="33"/>
      <c r="L672" s="3"/>
      <c r="M672" s="3"/>
      <c r="N672" s="3"/>
    </row>
    <row r="673" spans="2:14" x14ac:dyDescent="0.3">
      <c r="B673" s="74"/>
      <c r="C673" s="74"/>
      <c r="D673" s="33"/>
      <c r="E673" s="33"/>
      <c r="F673" s="33"/>
      <c r="G673" s="33"/>
      <c r="H673" s="33"/>
      <c r="I673" s="33"/>
      <c r="J673" s="33"/>
      <c r="K673" s="33"/>
      <c r="L673" s="3"/>
      <c r="M673" s="3"/>
      <c r="N673" s="3"/>
    </row>
    <row r="674" spans="2:14" x14ac:dyDescent="0.3">
      <c r="B674" s="74"/>
      <c r="C674" s="74"/>
      <c r="D674" s="33"/>
      <c r="E674" s="33"/>
      <c r="F674" s="33"/>
      <c r="G674" s="33"/>
      <c r="H674" s="33"/>
      <c r="I674" s="33"/>
      <c r="J674" s="33"/>
      <c r="K674" s="33"/>
      <c r="L674" s="3"/>
      <c r="M674" s="3"/>
      <c r="N674" s="3"/>
    </row>
    <row r="675" spans="2:14" x14ac:dyDescent="0.3">
      <c r="B675" s="74"/>
      <c r="C675" s="74"/>
      <c r="D675" s="33"/>
      <c r="E675" s="33"/>
      <c r="F675" s="33"/>
      <c r="G675" s="33"/>
      <c r="H675" s="33"/>
      <c r="I675" s="33"/>
      <c r="J675" s="33"/>
      <c r="K675" s="33"/>
      <c r="L675" s="3"/>
      <c r="M675" s="3"/>
      <c r="N675" s="3"/>
    </row>
    <row r="676" spans="2:14" x14ac:dyDescent="0.3">
      <c r="B676" s="74"/>
      <c r="C676" s="74"/>
      <c r="D676" s="33"/>
      <c r="E676" s="33"/>
      <c r="F676" s="33"/>
      <c r="G676" s="33"/>
      <c r="H676" s="33"/>
      <c r="I676" s="33"/>
      <c r="J676" s="33"/>
      <c r="K676" s="33"/>
      <c r="L676" s="3"/>
      <c r="M676" s="3"/>
      <c r="N676" s="3"/>
    </row>
    <row r="677" spans="2:14" x14ac:dyDescent="0.3">
      <c r="B677" s="74"/>
      <c r="C677" s="74"/>
      <c r="D677" s="33"/>
      <c r="E677" s="33"/>
      <c r="F677" s="33"/>
      <c r="G677" s="33"/>
      <c r="H677" s="33"/>
      <c r="I677" s="33"/>
      <c r="J677" s="33"/>
      <c r="K677" s="33"/>
      <c r="L677" s="3"/>
      <c r="M677" s="3"/>
      <c r="N677" s="3"/>
    </row>
    <row r="678" spans="2:14" x14ac:dyDescent="0.3">
      <c r="B678" s="74"/>
      <c r="C678" s="74"/>
      <c r="D678" s="33"/>
      <c r="E678" s="33"/>
      <c r="F678" s="33"/>
      <c r="G678" s="33"/>
      <c r="H678" s="33"/>
      <c r="I678" s="33"/>
      <c r="J678" s="33"/>
      <c r="K678" s="33"/>
      <c r="L678" s="3"/>
      <c r="M678" s="3"/>
      <c r="N678" s="3"/>
    </row>
    <row r="679" spans="2:14" x14ac:dyDescent="0.3">
      <c r="B679" s="74"/>
      <c r="C679" s="74"/>
      <c r="D679" s="33"/>
      <c r="E679" s="33"/>
      <c r="F679" s="33"/>
      <c r="G679" s="33"/>
      <c r="H679" s="33"/>
      <c r="I679" s="33"/>
      <c r="J679" s="33"/>
      <c r="K679" s="33"/>
      <c r="L679" s="3"/>
      <c r="M679" s="3"/>
      <c r="N679" s="3"/>
    </row>
    <row r="680" spans="2:14" x14ac:dyDescent="0.3">
      <c r="B680" s="74"/>
      <c r="C680" s="74"/>
      <c r="D680" s="33"/>
      <c r="E680" s="33"/>
      <c r="F680" s="33"/>
      <c r="G680" s="33"/>
      <c r="H680" s="33"/>
      <c r="I680" s="33"/>
      <c r="J680" s="33"/>
      <c r="K680" s="33"/>
      <c r="L680" s="3"/>
      <c r="M680" s="3"/>
      <c r="N680" s="3"/>
    </row>
    <row r="681" spans="2:14" x14ac:dyDescent="0.3">
      <c r="B681" s="74"/>
      <c r="C681" s="74"/>
      <c r="D681" s="33"/>
      <c r="E681" s="33"/>
      <c r="F681" s="33"/>
      <c r="G681" s="33"/>
      <c r="H681" s="33"/>
      <c r="I681" s="33"/>
      <c r="J681" s="33"/>
      <c r="K681" s="33"/>
      <c r="L681" s="3"/>
      <c r="M681" s="3"/>
      <c r="N681" s="3"/>
    </row>
    <row r="682" spans="2:14" x14ac:dyDescent="0.3">
      <c r="B682" s="74"/>
      <c r="C682" s="74"/>
      <c r="D682" s="33"/>
      <c r="E682" s="33"/>
      <c r="F682" s="33"/>
      <c r="G682" s="33"/>
      <c r="H682" s="33"/>
      <c r="I682" s="33"/>
      <c r="J682" s="33"/>
      <c r="K682" s="33"/>
      <c r="L682" s="3"/>
      <c r="M682" s="3"/>
      <c r="N682" s="3"/>
    </row>
    <row r="683" spans="2:14" x14ac:dyDescent="0.3">
      <c r="B683" s="74"/>
      <c r="C683" s="74"/>
      <c r="D683" s="33"/>
      <c r="E683" s="33"/>
      <c r="F683" s="33"/>
      <c r="G683" s="33"/>
      <c r="H683" s="33"/>
      <c r="I683" s="33"/>
      <c r="J683" s="33"/>
      <c r="K683" s="33"/>
      <c r="L683" s="3"/>
      <c r="M683" s="3"/>
      <c r="N683" s="3"/>
    </row>
    <row r="684" spans="2:14" x14ac:dyDescent="0.3">
      <c r="B684" s="74"/>
      <c r="C684" s="74"/>
      <c r="D684" s="33"/>
      <c r="E684" s="33"/>
      <c r="F684" s="33"/>
      <c r="G684" s="33"/>
      <c r="H684" s="33"/>
      <c r="I684" s="33"/>
      <c r="J684" s="33"/>
      <c r="K684" s="33"/>
      <c r="L684" s="3"/>
      <c r="M684" s="3"/>
      <c r="N684" s="3"/>
    </row>
    <row r="685" spans="2:14" x14ac:dyDescent="0.3">
      <c r="B685" s="74"/>
      <c r="C685" s="74"/>
      <c r="D685" s="33"/>
      <c r="E685" s="33"/>
      <c r="F685" s="33"/>
      <c r="G685" s="33"/>
      <c r="H685" s="33"/>
      <c r="I685" s="33"/>
      <c r="J685" s="33"/>
      <c r="K685" s="33"/>
      <c r="L685" s="3"/>
      <c r="M685" s="3"/>
      <c r="N685" s="3"/>
    </row>
    <row r="686" spans="2:14" x14ac:dyDescent="0.3">
      <c r="B686" s="74"/>
      <c r="C686" s="74"/>
      <c r="D686" s="33"/>
      <c r="E686" s="33"/>
      <c r="F686" s="33"/>
      <c r="G686" s="33"/>
      <c r="H686" s="33"/>
      <c r="I686" s="33"/>
      <c r="J686" s="33"/>
      <c r="K686" s="33"/>
      <c r="L686" s="3"/>
      <c r="M686" s="3"/>
      <c r="N686" s="3"/>
    </row>
    <row r="687" spans="2:14" x14ac:dyDescent="0.3">
      <c r="B687" s="74"/>
      <c r="C687" s="74"/>
      <c r="D687" s="33"/>
      <c r="E687" s="33"/>
      <c r="F687" s="33"/>
      <c r="G687" s="33"/>
      <c r="H687" s="33"/>
      <c r="I687" s="33"/>
      <c r="J687" s="33"/>
      <c r="K687" s="33"/>
      <c r="L687" s="3"/>
      <c r="M687" s="3"/>
      <c r="N687" s="3"/>
    </row>
    <row r="688" spans="2:14" x14ac:dyDescent="0.3">
      <c r="B688" s="74"/>
      <c r="C688" s="74"/>
      <c r="D688" s="33"/>
      <c r="E688" s="33"/>
      <c r="F688" s="33"/>
      <c r="G688" s="33"/>
      <c r="H688" s="33"/>
      <c r="I688" s="33"/>
      <c r="J688" s="33"/>
      <c r="K688" s="33"/>
      <c r="L688" s="3"/>
      <c r="M688" s="3"/>
      <c r="N688" s="3"/>
    </row>
    <row r="689" spans="2:14" x14ac:dyDescent="0.3">
      <c r="B689" s="74"/>
      <c r="C689" s="74"/>
      <c r="D689" s="33"/>
      <c r="E689" s="33"/>
      <c r="F689" s="33"/>
      <c r="G689" s="33"/>
      <c r="H689" s="33"/>
      <c r="I689" s="33"/>
      <c r="J689" s="33"/>
      <c r="K689" s="33"/>
      <c r="L689" s="3"/>
      <c r="M689" s="3"/>
      <c r="N689" s="3"/>
    </row>
    <row r="690" spans="2:14" x14ac:dyDescent="0.3">
      <c r="B690" s="74"/>
      <c r="C690" s="74"/>
      <c r="D690" s="33"/>
      <c r="E690" s="33"/>
      <c r="F690" s="33"/>
      <c r="G690" s="33"/>
      <c r="H690" s="33"/>
      <c r="I690" s="33"/>
      <c r="J690" s="33"/>
      <c r="K690" s="33"/>
      <c r="L690" s="3"/>
      <c r="M690" s="3"/>
      <c r="N690" s="3"/>
    </row>
    <row r="691" spans="2:14" x14ac:dyDescent="0.3">
      <c r="B691" s="74"/>
      <c r="C691" s="74"/>
      <c r="D691" s="33"/>
      <c r="E691" s="33"/>
      <c r="F691" s="33"/>
      <c r="G691" s="33"/>
      <c r="H691" s="33"/>
      <c r="I691" s="33"/>
      <c r="J691" s="33"/>
      <c r="K691" s="33"/>
      <c r="L691" s="3"/>
      <c r="M691" s="3"/>
      <c r="N691" s="3"/>
    </row>
    <row r="692" spans="2:14" x14ac:dyDescent="0.3">
      <c r="B692" s="74"/>
      <c r="C692" s="74"/>
      <c r="D692" s="33"/>
      <c r="E692" s="33"/>
      <c r="F692" s="33"/>
      <c r="G692" s="33"/>
      <c r="H692" s="33"/>
      <c r="I692" s="33"/>
      <c r="J692" s="33"/>
      <c r="K692" s="33"/>
      <c r="L692" s="3"/>
      <c r="M692" s="3"/>
      <c r="N692" s="3"/>
    </row>
    <row r="693" spans="2:14" x14ac:dyDescent="0.3">
      <c r="B693" s="74"/>
      <c r="C693" s="74"/>
      <c r="D693" s="33"/>
      <c r="E693" s="33"/>
      <c r="F693" s="33"/>
      <c r="G693" s="33"/>
      <c r="H693" s="33"/>
      <c r="I693" s="33"/>
      <c r="J693" s="33"/>
      <c r="K693" s="33"/>
      <c r="L693" s="3"/>
      <c r="M693" s="3"/>
      <c r="N693" s="3"/>
    </row>
    <row r="694" spans="2:14" x14ac:dyDescent="0.3">
      <c r="B694" s="74"/>
      <c r="C694" s="74"/>
      <c r="D694" s="33"/>
      <c r="E694" s="33"/>
      <c r="F694" s="33"/>
      <c r="G694" s="33"/>
      <c r="H694" s="33"/>
      <c r="I694" s="33"/>
      <c r="J694" s="33"/>
      <c r="K694" s="33"/>
      <c r="L694" s="3"/>
      <c r="M694" s="3"/>
      <c r="N694" s="3"/>
    </row>
    <row r="695" spans="2:14" x14ac:dyDescent="0.3">
      <c r="B695" s="74"/>
      <c r="C695" s="74"/>
      <c r="D695" s="33"/>
      <c r="E695" s="33"/>
      <c r="F695" s="33"/>
      <c r="G695" s="33"/>
      <c r="H695" s="33"/>
      <c r="I695" s="33"/>
      <c r="J695" s="33"/>
      <c r="K695" s="33"/>
      <c r="L695" s="3"/>
      <c r="M695" s="3"/>
      <c r="N695" s="3"/>
    </row>
  </sheetData>
  <mergeCells count="6">
    <mergeCell ref="C10:F10"/>
    <mergeCell ref="C11:E11"/>
    <mergeCell ref="F11:F12"/>
    <mergeCell ref="G10:J10"/>
    <mergeCell ref="G11:I11"/>
    <mergeCell ref="J11:J12"/>
  </mergeCells>
  <pageMargins left="0.7" right="0.7" top="0.75" bottom="0.75" header="0.3" footer="0.3"/>
  <pageSetup scale="61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NPV</vt:lpstr>
      <vt:lpstr>NPV!Print_Area</vt:lpstr>
      <vt:lpstr>NPV!Print_Titles</vt:lpstr>
    </vt:vector>
  </TitlesOfParts>
  <Company>FreePort-McMoRan Copper &amp; Gold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</dc:creator>
  <cp:lastModifiedBy>Chino</cp:lastModifiedBy>
  <cp:lastPrinted>2019-03-19T18:11:22Z</cp:lastPrinted>
  <dcterms:created xsi:type="dcterms:W3CDTF">2019-03-12T21:45:25Z</dcterms:created>
  <dcterms:modified xsi:type="dcterms:W3CDTF">2019-03-19T18:14:11Z</dcterms:modified>
</cp:coreProperties>
</file>